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2" windowWidth="15576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J232" i="1"/>
  <c r="I232"/>
  <c r="H232"/>
  <c r="G232"/>
  <c r="F232"/>
  <c r="L222"/>
  <c r="J222"/>
  <c r="I222"/>
  <c r="H222"/>
  <c r="G222"/>
  <c r="F222"/>
  <c r="J213"/>
  <c r="I213"/>
  <c r="H213"/>
  <c r="G213"/>
  <c r="F213"/>
  <c r="L203"/>
  <c r="J203"/>
  <c r="I203"/>
  <c r="H203"/>
  <c r="G203"/>
  <c r="F203"/>
  <c r="J194"/>
  <c r="I194"/>
  <c r="H194"/>
  <c r="G194"/>
  <c r="F194"/>
  <c r="L184"/>
  <c r="J184"/>
  <c r="I184"/>
  <c r="H184"/>
  <c r="G184"/>
  <c r="F184"/>
  <c r="J175"/>
  <c r="I175"/>
  <c r="H175"/>
  <c r="G175"/>
  <c r="F175"/>
  <c r="L165"/>
  <c r="J165"/>
  <c r="I165"/>
  <c r="H165"/>
  <c r="G165"/>
  <c r="F165"/>
  <c r="J156"/>
  <c r="I156"/>
  <c r="H156"/>
  <c r="G156"/>
  <c r="F156"/>
  <c r="L146"/>
  <c r="J146"/>
  <c r="I146"/>
  <c r="H146"/>
  <c r="G146"/>
  <c r="F146"/>
  <c r="J137"/>
  <c r="I137"/>
  <c r="H137"/>
  <c r="G137"/>
  <c r="F137"/>
  <c r="L127"/>
  <c r="J127"/>
  <c r="I127"/>
  <c r="H127"/>
  <c r="G127"/>
  <c r="F127"/>
  <c r="J118"/>
  <c r="I118"/>
  <c r="H118"/>
  <c r="G118"/>
  <c r="F118"/>
  <c r="L108"/>
  <c r="J108"/>
  <c r="I108"/>
  <c r="H108"/>
  <c r="G108"/>
  <c r="F108"/>
  <c r="J99"/>
  <c r="I99"/>
  <c r="H99"/>
  <c r="G99"/>
  <c r="F99"/>
  <c r="L89"/>
  <c r="J89"/>
  <c r="I89"/>
  <c r="H89"/>
  <c r="G89"/>
  <c r="F89"/>
  <c r="J80"/>
  <c r="I80"/>
  <c r="H80"/>
  <c r="G80"/>
  <c r="F80"/>
  <c r="L70"/>
  <c r="J70"/>
  <c r="I70"/>
  <c r="H70"/>
  <c r="G70"/>
  <c r="F70"/>
  <c r="J61"/>
  <c r="I61"/>
  <c r="H61"/>
  <c r="G61"/>
  <c r="F61"/>
  <c r="L51"/>
  <c r="J51"/>
  <c r="I51"/>
  <c r="H51"/>
  <c r="G51"/>
  <c r="F51"/>
  <c r="J42"/>
  <c r="I42"/>
  <c r="H42"/>
  <c r="G42"/>
  <c r="F42"/>
  <c r="L32"/>
  <c r="J32"/>
  <c r="I32"/>
  <c r="H32"/>
  <c r="G32"/>
  <c r="F32"/>
  <c r="J23"/>
  <c r="I23"/>
  <c r="H23"/>
  <c r="G23"/>
  <c r="F23"/>
  <c r="L13"/>
  <c r="J13"/>
  <c r="I13"/>
  <c r="H13"/>
  <c r="G13"/>
  <c r="F13"/>
  <c r="B233" l="1"/>
  <c r="A233"/>
  <c r="B223"/>
  <c r="A223"/>
  <c r="J233"/>
  <c r="I233"/>
  <c r="H233"/>
  <c r="G233"/>
  <c r="F233"/>
  <c r="B214"/>
  <c r="A214"/>
  <c r="B204"/>
  <c r="A204"/>
  <c r="B195"/>
  <c r="A195"/>
  <c r="B185"/>
  <c r="A185"/>
  <c r="J195"/>
  <c r="I195"/>
  <c r="H195"/>
  <c r="G195"/>
  <c r="F195"/>
  <c r="B176"/>
  <c r="A176"/>
  <c r="B166"/>
  <c r="A166"/>
  <c r="J176"/>
  <c r="I176"/>
  <c r="H176"/>
  <c r="G176"/>
  <c r="F176"/>
  <c r="B157"/>
  <c r="A157"/>
  <c r="B147"/>
  <c r="A147"/>
  <c r="J157"/>
  <c r="I157"/>
  <c r="H157"/>
  <c r="G157"/>
  <c r="F157"/>
  <c r="B138"/>
  <c r="A138"/>
  <c r="B128"/>
  <c r="A128"/>
  <c r="J138"/>
  <c r="I138"/>
  <c r="H138"/>
  <c r="G138"/>
  <c r="F138"/>
  <c r="B119"/>
  <c r="A119"/>
  <c r="B109"/>
  <c r="A109"/>
  <c r="B100"/>
  <c r="A100"/>
  <c r="B90"/>
  <c r="A90"/>
  <c r="J100"/>
  <c r="I100"/>
  <c r="H100"/>
  <c r="G100"/>
  <c r="F100"/>
  <c r="B81"/>
  <c r="A81"/>
  <c r="B71"/>
  <c r="A71"/>
  <c r="J81"/>
  <c r="I81"/>
  <c r="H81"/>
  <c r="G81"/>
  <c r="F81"/>
  <c r="B62"/>
  <c r="A62"/>
  <c r="B52"/>
  <c r="A52"/>
  <c r="B43"/>
  <c r="A43"/>
  <c r="B33"/>
  <c r="A33"/>
  <c r="B24"/>
  <c r="A24"/>
  <c r="B14"/>
  <c r="A14"/>
  <c r="J234"/>
  <c r="I234"/>
  <c r="H234"/>
  <c r="G234"/>
  <c r="F234"/>
  <c r="L232"/>
  <c r="L233"/>
  <c r="L195"/>
  <c r="L194"/>
  <c r="L176"/>
  <c r="L175"/>
  <c r="L157"/>
  <c r="L156"/>
  <c r="L138"/>
  <c r="L137"/>
  <c r="L100"/>
  <c r="L99"/>
  <c r="L23"/>
  <c r="L61"/>
  <c r="L118"/>
  <c r="L213"/>
  <c r="L80"/>
  <c r="L81"/>
  <c r="L234"/>
  <c r="L42"/>
</calcChain>
</file>

<file path=xl/sharedStrings.xml><?xml version="1.0" encoding="utf-8"?>
<sst xmlns="http://schemas.openxmlformats.org/spreadsheetml/2006/main" count="479" uniqueCount="193">
  <si>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</si>
  <si>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</si>
  <si>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</si>
  <si>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</si>
  <si>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</si>
  <si>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</si>
  <si>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</si>
  <si>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</si>
  <si>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</si>
  <si>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</si>
  <si>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</si>
  <si>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</si>
  <si>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</si>
  <si>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</si>
  <si>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</si>
  <si>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</si>
  <si>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</si>
  <si>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</si>
  <si>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</si>
  <si>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</si>
  <si>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</si>
  <si>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</si>
  <si>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</si>
  <si>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</si>
  <si>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</si>
  <si>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</si>
  <si>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</si>
  <si>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</si>
  <si>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</si>
  <si>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</si>
  <si>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</si>
  <si>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</si>
  <si>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</si>
  <si>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</si>
  <si>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</si>
  <si>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</si>
  <si>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</si>
  <si>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</si>
  <si>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</si>
  <si>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Каша жидкая молочная Овсянная </t>
  </si>
  <si>
    <t>54-22 к</t>
  </si>
  <si>
    <t>Сыр твердых сортов</t>
  </si>
  <si>
    <t>пром</t>
  </si>
  <si>
    <t>Чай  без сахара</t>
  </si>
  <si>
    <t>54-1гн</t>
  </si>
  <si>
    <t xml:space="preserve">Хлеб Пшеничный </t>
  </si>
  <si>
    <t xml:space="preserve">Яблоко </t>
  </si>
  <si>
    <t>Помидор в нарезке</t>
  </si>
  <si>
    <t xml:space="preserve">Суп с рыбными консервами </t>
  </si>
  <si>
    <t>54-12 с</t>
  </si>
  <si>
    <t>Тефтели из говядины с рисом</t>
  </si>
  <si>
    <t xml:space="preserve">Картофель отварной в молоке </t>
  </si>
  <si>
    <t>54-10 г</t>
  </si>
  <si>
    <t xml:space="preserve">Компот из чернослива </t>
  </si>
  <si>
    <t>54-3хн</t>
  </si>
  <si>
    <t xml:space="preserve">Соус белый основной </t>
  </si>
  <si>
    <t>54-3с</t>
  </si>
  <si>
    <t>Директор</t>
  </si>
  <si>
    <t xml:space="preserve">Каша молочная Кукурузная </t>
  </si>
  <si>
    <t>54-1 к</t>
  </si>
  <si>
    <t xml:space="preserve">Омлет Натуральный </t>
  </si>
  <si>
    <t>54-1 о</t>
  </si>
  <si>
    <t xml:space="preserve">Какао  с молоком </t>
  </si>
  <si>
    <t>54-21гн</t>
  </si>
  <si>
    <t>Хлеб Пшеничный</t>
  </si>
  <si>
    <t>Салат из моркови и яблок</t>
  </si>
  <si>
    <t>54-11 з</t>
  </si>
  <si>
    <t xml:space="preserve">Борщ с капустой и картофелем со сметаной </t>
  </si>
  <si>
    <t>54-2 с</t>
  </si>
  <si>
    <t xml:space="preserve">Котлета рыбная Любительская </t>
  </si>
  <si>
    <t>Рис отварной</t>
  </si>
  <si>
    <t>54-6 р</t>
  </si>
  <si>
    <t xml:space="preserve">Компот из клубники </t>
  </si>
  <si>
    <t>54-31 хн</t>
  </si>
  <si>
    <t xml:space="preserve">Соус молочный натуральный </t>
  </si>
  <si>
    <t>54-5 с</t>
  </si>
  <si>
    <t xml:space="preserve">Каша жидкая молочная Пшенная </t>
  </si>
  <si>
    <t>54-25 к</t>
  </si>
  <si>
    <t>13-00</t>
  </si>
  <si>
    <t>Кофейный напиток с молоком</t>
  </si>
  <si>
    <t>54-23 гн</t>
  </si>
  <si>
    <t>Груша</t>
  </si>
  <si>
    <t xml:space="preserve">Перец болгарский в нарезке </t>
  </si>
  <si>
    <t>Суп Картофельный с макаронными изделиями</t>
  </si>
  <si>
    <t>54-24 с</t>
  </si>
  <si>
    <t xml:space="preserve">Оладьи из печени </t>
  </si>
  <si>
    <t>54-31 м</t>
  </si>
  <si>
    <t xml:space="preserve">Каша Перловая </t>
  </si>
  <si>
    <t>54-73- п</t>
  </si>
  <si>
    <t>Компот из кураги</t>
  </si>
  <si>
    <t>54-2 хн</t>
  </si>
  <si>
    <t xml:space="preserve">Каша вязкая молочная ячневая </t>
  </si>
  <si>
    <t>54-24 к</t>
  </si>
  <si>
    <t>Запеканка из творога</t>
  </si>
  <si>
    <t>54-1 т</t>
  </si>
  <si>
    <t>Чай без сахара</t>
  </si>
  <si>
    <t>54-1 гн</t>
  </si>
  <si>
    <t>Джем из абрикосов</t>
  </si>
  <si>
    <t>7-00</t>
  </si>
  <si>
    <t>Суп Гороховый</t>
  </si>
  <si>
    <t>54-25 с</t>
  </si>
  <si>
    <t>Биточек из курицы</t>
  </si>
  <si>
    <t>Компот из смеси сухофруктов</t>
  </si>
  <si>
    <t xml:space="preserve">Горошек зеленый </t>
  </si>
  <si>
    <t>Чай с сахаром</t>
  </si>
  <si>
    <t>54-2 гн</t>
  </si>
  <si>
    <t>Банан</t>
  </si>
  <si>
    <t xml:space="preserve">Свекла отварная дольками </t>
  </si>
  <si>
    <t xml:space="preserve">Щи из свежей капусты со сметаной </t>
  </si>
  <si>
    <t>54-1 с</t>
  </si>
  <si>
    <t>Бефстроганов из отварной говядины</t>
  </si>
  <si>
    <t xml:space="preserve">Макароны отварные </t>
  </si>
  <si>
    <t>54-1 м</t>
  </si>
  <si>
    <t>Компот из брусники</t>
  </si>
  <si>
    <t>54-11 ч</t>
  </si>
  <si>
    <t xml:space="preserve">Каша вязкая молочная Пшеничная </t>
  </si>
  <si>
    <t>54-13 к</t>
  </si>
  <si>
    <t>Сыр твердых сортов в нарезке</t>
  </si>
  <si>
    <t xml:space="preserve">пром </t>
  </si>
  <si>
    <t xml:space="preserve">Кофейный напиток с молоком </t>
  </si>
  <si>
    <t>54-23</t>
  </si>
  <si>
    <t>Огурец в нарезке</t>
  </si>
  <si>
    <t>54-2 чс</t>
  </si>
  <si>
    <t>Шницель из говядины</t>
  </si>
  <si>
    <t xml:space="preserve">Каша Гречневая рассыпчатая </t>
  </si>
  <si>
    <t>54-4 г</t>
  </si>
  <si>
    <t xml:space="preserve">Компот из свежих яблок </t>
  </si>
  <si>
    <t>54-32 хн</t>
  </si>
  <si>
    <t xml:space="preserve">Соус сметанный </t>
  </si>
  <si>
    <t xml:space="preserve">Каша  жидкая молочная Пшенная </t>
  </si>
  <si>
    <t xml:space="preserve">Какао с молоком </t>
  </si>
  <si>
    <t>54-21 гн</t>
  </si>
  <si>
    <t>Мандарин</t>
  </si>
  <si>
    <t xml:space="preserve">Салат из белокачанной капусты </t>
  </si>
  <si>
    <t>54-8 з</t>
  </si>
  <si>
    <t xml:space="preserve">Суп Крестьянский с крупой </t>
  </si>
  <si>
    <t>54-11 с</t>
  </si>
  <si>
    <t>Плов из отварной говядины</t>
  </si>
  <si>
    <t>54-11 м</t>
  </si>
  <si>
    <t>54-2 н</t>
  </si>
  <si>
    <t xml:space="preserve">Каша молочная Овсянная </t>
  </si>
  <si>
    <t>54-9 к</t>
  </si>
  <si>
    <t>Омлет с сыром</t>
  </si>
  <si>
    <t>54-4 р</t>
  </si>
  <si>
    <t>Чай с лимоном и сахаром</t>
  </si>
  <si>
    <t>54-3 гн</t>
  </si>
  <si>
    <t>54-2 з</t>
  </si>
  <si>
    <t>Суп Крестьянский с крупой (крупа Перловая)</t>
  </si>
  <si>
    <t>54-10 с</t>
  </si>
  <si>
    <t xml:space="preserve">Голень куриная </t>
  </si>
  <si>
    <t>54-35 хн</t>
  </si>
  <si>
    <t>Соус молочный натуральный</t>
  </si>
  <si>
    <t xml:space="preserve">54-5  с </t>
  </si>
  <si>
    <t>Каша молочная Кукурузная</t>
  </si>
  <si>
    <t xml:space="preserve">Морковь отварная дольками </t>
  </si>
  <si>
    <t>54-7 м</t>
  </si>
  <si>
    <t>Горошница</t>
  </si>
  <si>
    <t>54-24 г</t>
  </si>
  <si>
    <t>Компот из свежих яблок</t>
  </si>
  <si>
    <t xml:space="preserve">Соус красный основной </t>
  </si>
  <si>
    <t>54-3 с</t>
  </si>
  <si>
    <t xml:space="preserve">Каша молочная Пшеничная </t>
  </si>
  <si>
    <t>54-23 к</t>
  </si>
  <si>
    <t>54-1 г</t>
  </si>
  <si>
    <t>Какао с молоком</t>
  </si>
  <si>
    <t xml:space="preserve">Суп Фасолевый </t>
  </si>
  <si>
    <t>54-9 с</t>
  </si>
  <si>
    <t xml:space="preserve">Печень говяжья по строгановски </t>
  </si>
  <si>
    <t>54-18 м</t>
  </si>
  <si>
    <t xml:space="preserve">Картофельное пюре </t>
  </si>
  <si>
    <t>54-11 г</t>
  </si>
  <si>
    <t>Компот из чернослива</t>
  </si>
  <si>
    <t>54-3 хн</t>
  </si>
  <si>
    <t>Омлет Натуральный</t>
  </si>
  <si>
    <t>Горошек зеленый</t>
  </si>
  <si>
    <t xml:space="preserve">Чай без сахара </t>
  </si>
  <si>
    <t xml:space="preserve">Помидор в нарезке </t>
  </si>
  <si>
    <t xml:space="preserve"> пром</t>
  </si>
  <si>
    <t>Фрикадельки из говядины</t>
  </si>
  <si>
    <t>Компот из смородины</t>
  </si>
  <si>
    <t>54-7 хн</t>
  </si>
  <si>
    <t>Соус красный основной</t>
  </si>
  <si>
    <t xml:space="preserve">Каша молочная Ячневая </t>
  </si>
  <si>
    <t>54-21 к</t>
  </si>
  <si>
    <t>Сырники</t>
  </si>
  <si>
    <t>54-6 г</t>
  </si>
  <si>
    <t>54-45 гн</t>
  </si>
  <si>
    <t>Перец болгарский в нарезке</t>
  </si>
  <si>
    <t>54-21 г</t>
  </si>
  <si>
    <t xml:space="preserve">Компот из яблок и вишни </t>
  </si>
  <si>
    <t>54-5 хн</t>
  </si>
  <si>
    <t>МБОУ Чановская СШ №2</t>
  </si>
  <si>
    <t>Гинзбург Е.С.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</si>
</sst>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34"/>
  <sheetViews>
    <sheetView tabSelected="1" workbookViewId="0">
      <pane xSplit="4" ySplit="5" topLeftCell="E20" activePane="bottomRight" state="frozen"/>
      <selection pane="topRight" activeCell="E1" sqref="E1"/>
      <selection pane="bottomLeft" activeCell="A6" sqref="A6"/>
      <selection pane="bottomRight" activeCell="K4" sqref="K4"/>
    </sheetView>
  </sheetViews>
  <sheetFormatPr defaultColWidth="9.109375" defaultRowHeight="13.2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9.664062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>
      <c r="A1" s="1" t="s">
        <v>7</v>
      </c>
      <c r="C1" s="54" t="s">
        <v>191</v>
      </c>
      <c r="D1" s="55"/>
      <c r="E1" s="55"/>
      <c r="F1" s="12" t="s">
        <v>16</v>
      </c>
      <c r="G1" s="2" t="s">
        <v>17</v>
      </c>
      <c r="H1" s="56" t="s">
        <v>57</v>
      </c>
      <c r="I1" s="56"/>
      <c r="J1" s="56"/>
      <c r="K1" s="56"/>
    </row>
    <row r="2" spans="1:12" ht="17.399999999999999">
      <c r="A2" s="35" t="s">
        <v>6</v>
      </c>
      <c r="C2" s="2"/>
      <c r="G2" s="2" t="s">
        <v>18</v>
      </c>
      <c r="H2" s="56" t="s">
        <v>192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1</v>
      </c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0.6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>
      <c r="A6" s="20">
        <v>1</v>
      </c>
      <c r="B6" s="21">
        <v>1</v>
      </c>
      <c r="C6" s="22" t="s">
        <v>20</v>
      </c>
      <c r="D6" s="5" t="s">
        <v>21</v>
      </c>
      <c r="E6" s="51" t="s">
        <v>39</v>
      </c>
      <c r="F6" s="40">
        <v>200</v>
      </c>
      <c r="G6" s="40">
        <v>6.8</v>
      </c>
      <c r="H6" s="40">
        <v>7.4</v>
      </c>
      <c r="I6" s="40">
        <v>24.6</v>
      </c>
      <c r="J6" s="40">
        <v>192.7</v>
      </c>
      <c r="K6" s="41" t="s">
        <v>40</v>
      </c>
      <c r="L6" s="40">
        <v>15</v>
      </c>
    </row>
    <row r="7" spans="1:12" ht="14.4">
      <c r="A7" s="23"/>
      <c r="B7" s="15"/>
      <c r="C7" s="11"/>
      <c r="D7" s="6"/>
      <c r="E7" s="42" t="s">
        <v>41</v>
      </c>
      <c r="F7" s="43">
        <v>60</v>
      </c>
      <c r="G7" s="43">
        <v>7</v>
      </c>
      <c r="H7" s="43">
        <v>8.9</v>
      </c>
      <c r="I7" s="43">
        <v>0</v>
      </c>
      <c r="J7" s="43">
        <v>107.5</v>
      </c>
      <c r="K7" s="44" t="s">
        <v>42</v>
      </c>
      <c r="L7" s="43">
        <v>20</v>
      </c>
    </row>
    <row r="8" spans="1:12" ht="14.4">
      <c r="A8" s="23"/>
      <c r="B8" s="15"/>
      <c r="C8" s="11"/>
      <c r="D8" s="7" t="s">
        <v>22</v>
      </c>
      <c r="E8" s="42" t="s">
        <v>43</v>
      </c>
      <c r="F8" s="43">
        <v>200</v>
      </c>
      <c r="G8" s="43">
        <v>0.2</v>
      </c>
      <c r="H8" s="43">
        <v>0</v>
      </c>
      <c r="I8" s="43">
        <v>0.1</v>
      </c>
      <c r="J8" s="43">
        <v>1.4</v>
      </c>
      <c r="K8" s="44" t="s">
        <v>44</v>
      </c>
      <c r="L8" s="43">
        <v>3.5</v>
      </c>
    </row>
    <row r="9" spans="1:12" ht="14.4">
      <c r="A9" s="23"/>
      <c r="B9" s="15"/>
      <c r="C9" s="11"/>
      <c r="D9" s="7" t="s">
        <v>23</v>
      </c>
      <c r="E9" s="42" t="s">
        <v>45</v>
      </c>
      <c r="F9" s="43">
        <v>100</v>
      </c>
      <c r="G9" s="43">
        <v>7.6</v>
      </c>
      <c r="H9" s="43">
        <v>0.8</v>
      </c>
      <c r="I9" s="43">
        <v>49.2</v>
      </c>
      <c r="J9" s="43">
        <v>234.4</v>
      </c>
      <c r="K9" s="44" t="s">
        <v>42</v>
      </c>
      <c r="L9" s="43">
        <v>2.5</v>
      </c>
    </row>
    <row r="10" spans="1:12" ht="14.4">
      <c r="A10" s="23"/>
      <c r="B10" s="15"/>
      <c r="C10" s="11"/>
      <c r="D10" s="7" t="s">
        <v>24</v>
      </c>
      <c r="E10" s="42" t="s">
        <v>46</v>
      </c>
      <c r="F10" s="43">
        <v>100</v>
      </c>
      <c r="G10" s="43">
        <v>0.5</v>
      </c>
      <c r="H10" s="43">
        <v>0.5</v>
      </c>
      <c r="I10" s="43">
        <v>11.8</v>
      </c>
      <c r="J10" s="43">
        <v>53.3</v>
      </c>
      <c r="K10" s="44" t="s">
        <v>42</v>
      </c>
      <c r="L10" s="43">
        <v>30</v>
      </c>
    </row>
    <row r="11" spans="1:12" ht="14.4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>
      <c r="A13" s="24"/>
      <c r="B13" s="17"/>
      <c r="C13" s="8"/>
      <c r="D13" s="18" t="s">
        <v>33</v>
      </c>
      <c r="E13" s="9"/>
      <c r="F13" s="19">
        <f>SUM(F6:F12)</f>
        <v>660</v>
      </c>
      <c r="G13" s="19">
        <f t="shared" ref="G13:J13" si="0">SUM(G6:G12)</f>
        <v>22.1</v>
      </c>
      <c r="H13" s="19">
        <f t="shared" si="0"/>
        <v>17.600000000000001</v>
      </c>
      <c r="I13" s="19">
        <f t="shared" si="0"/>
        <v>85.7</v>
      </c>
      <c r="J13" s="19">
        <f t="shared" si="0"/>
        <v>589.29999999999995</v>
      </c>
      <c r="K13" s="25"/>
      <c r="L13" s="19">
        <f t="shared" ref="L13" si="1">SUM(L6:L12)</f>
        <v>71</v>
      </c>
    </row>
    <row r="14" spans="1:12" ht="14.4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47</v>
      </c>
      <c r="F14" s="43">
        <v>60</v>
      </c>
      <c r="G14" s="43">
        <v>0.7</v>
      </c>
      <c r="H14" s="43">
        <v>0.1</v>
      </c>
      <c r="I14" s="43">
        <v>2.2999999999999998</v>
      </c>
      <c r="J14" s="43">
        <v>12.8</v>
      </c>
      <c r="K14" s="44" t="s">
        <v>42</v>
      </c>
      <c r="L14" s="43">
        <v>12</v>
      </c>
    </row>
    <row r="15" spans="1:12" ht="14.4">
      <c r="A15" s="23"/>
      <c r="B15" s="15"/>
      <c r="C15" s="11"/>
      <c r="D15" s="7" t="s">
        <v>27</v>
      </c>
      <c r="E15" s="42" t="s">
        <v>48</v>
      </c>
      <c r="F15" s="43">
        <v>200</v>
      </c>
      <c r="G15" s="43">
        <v>7.9</v>
      </c>
      <c r="H15" s="43">
        <v>3.8</v>
      </c>
      <c r="I15" s="43">
        <v>12.4</v>
      </c>
      <c r="J15" s="43">
        <v>115.7</v>
      </c>
      <c r="K15" s="44" t="s">
        <v>49</v>
      </c>
      <c r="L15" s="43">
        <v>13</v>
      </c>
    </row>
    <row r="16" spans="1:12" ht="14.4">
      <c r="A16" s="23"/>
      <c r="B16" s="15"/>
      <c r="C16" s="11"/>
      <c r="D16" s="7" t="s">
        <v>28</v>
      </c>
      <c r="E16" s="42" t="s">
        <v>50</v>
      </c>
      <c r="F16" s="43">
        <v>90</v>
      </c>
      <c r="G16" s="43">
        <v>8.6999999999999993</v>
      </c>
      <c r="H16" s="43">
        <v>8.8000000000000007</v>
      </c>
      <c r="I16" s="43">
        <v>4.9000000000000004</v>
      </c>
      <c r="J16" s="43">
        <v>133.1</v>
      </c>
      <c r="K16" s="44" t="s">
        <v>42</v>
      </c>
      <c r="L16" s="43">
        <v>34</v>
      </c>
    </row>
    <row r="17" spans="1:12" ht="14.4">
      <c r="A17" s="23"/>
      <c r="B17" s="15"/>
      <c r="C17" s="11"/>
      <c r="D17" s="7" t="s">
        <v>29</v>
      </c>
      <c r="E17" s="42" t="s">
        <v>51</v>
      </c>
      <c r="F17" s="43">
        <v>160</v>
      </c>
      <c r="G17" s="43">
        <v>4.5</v>
      </c>
      <c r="H17" s="43">
        <v>5.5</v>
      </c>
      <c r="I17" s="43">
        <v>26.5</v>
      </c>
      <c r="J17" s="43">
        <v>173.7</v>
      </c>
      <c r="K17" s="44" t="s">
        <v>52</v>
      </c>
      <c r="L17" s="43">
        <v>12</v>
      </c>
    </row>
    <row r="18" spans="1:12" ht="14.4">
      <c r="A18" s="23"/>
      <c r="B18" s="15"/>
      <c r="C18" s="11"/>
      <c r="D18" s="7" t="s">
        <v>30</v>
      </c>
      <c r="E18" s="42" t="s">
        <v>53</v>
      </c>
      <c r="F18" s="43">
        <v>200</v>
      </c>
      <c r="G18" s="43">
        <v>0.5</v>
      </c>
      <c r="H18" s="43">
        <v>0.2</v>
      </c>
      <c r="I18" s="43">
        <v>19.399999999999999</v>
      </c>
      <c r="J18" s="43">
        <v>81.3</v>
      </c>
      <c r="K18" s="44" t="s">
        <v>54</v>
      </c>
      <c r="L18" s="43">
        <v>7.5</v>
      </c>
    </row>
    <row r="19" spans="1:12" ht="14.4">
      <c r="A19" s="23"/>
      <c r="B19" s="15"/>
      <c r="C19" s="11"/>
      <c r="D19" s="7" t="s">
        <v>31</v>
      </c>
      <c r="E19" s="42" t="s">
        <v>45</v>
      </c>
      <c r="F19" s="43">
        <v>100</v>
      </c>
      <c r="G19" s="43">
        <v>7.6</v>
      </c>
      <c r="H19" s="43">
        <v>0.8</v>
      </c>
      <c r="I19" s="43">
        <v>49.2</v>
      </c>
      <c r="J19" s="43">
        <v>234.4</v>
      </c>
      <c r="K19" s="44" t="s">
        <v>42</v>
      </c>
      <c r="L19" s="43">
        <v>2.5</v>
      </c>
    </row>
    <row r="20" spans="1:12" ht="14.4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4.4">
      <c r="A21" s="23"/>
      <c r="B21" s="15"/>
      <c r="C21" s="11"/>
      <c r="D21" s="6"/>
      <c r="E21" s="42" t="s">
        <v>55</v>
      </c>
      <c r="F21" s="43">
        <v>20</v>
      </c>
      <c r="G21" s="43">
        <v>2.7</v>
      </c>
      <c r="H21" s="43">
        <v>3.8</v>
      </c>
      <c r="I21" s="43">
        <v>4.3</v>
      </c>
      <c r="J21" s="43">
        <v>62.4</v>
      </c>
      <c r="K21" s="44" t="s">
        <v>56</v>
      </c>
      <c r="L21" s="43">
        <v>3</v>
      </c>
    </row>
    <row r="22" spans="1:12" ht="14.4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>
      <c r="A23" s="24"/>
      <c r="B23" s="17"/>
      <c r="C23" s="8"/>
      <c r="D23" s="18" t="s">
        <v>33</v>
      </c>
      <c r="E23" s="9"/>
      <c r="F23" s="19">
        <f>SUM(F14:F22)</f>
        <v>830</v>
      </c>
      <c r="G23" s="19">
        <f t="shared" ref="G23:J23" si="2">SUM(G14:G22)</f>
        <v>32.6</v>
      </c>
      <c r="H23" s="19">
        <f t="shared" si="2"/>
        <v>23.000000000000004</v>
      </c>
      <c r="I23" s="19">
        <f t="shared" si="2"/>
        <v>119</v>
      </c>
      <c r="J23" s="19">
        <f t="shared" si="2"/>
        <v>813.4</v>
      </c>
      <c r="K23" s="25"/>
      <c r="L23" s="19">
        <f ca="1">SUM(L20:L28)</f>
        <v>0</v>
      </c>
    </row>
    <row r="24" spans="1:12" ht="14.4">
      <c r="A24" s="29">
        <f>A6</f>
        <v>1</v>
      </c>
      <c r="B24" s="30">
        <f>B6</f>
        <v>1</v>
      </c>
      <c r="C24" s="52" t="s">
        <v>4</v>
      </c>
      <c r="D24" s="53"/>
      <c r="E24" s="42"/>
      <c r="F24" s="43"/>
      <c r="G24" s="43"/>
      <c r="H24" s="43"/>
      <c r="I24" s="43"/>
      <c r="J24" s="43"/>
      <c r="K24" s="44"/>
      <c r="L24" s="43"/>
    </row>
    <row r="25" spans="1:12" ht="14.4">
      <c r="A25" s="14">
        <v>1</v>
      </c>
      <c r="B25" s="15">
        <v>2</v>
      </c>
      <c r="C25" s="22" t="s">
        <v>20</v>
      </c>
      <c r="D25" s="5" t="s">
        <v>21</v>
      </c>
      <c r="E25" s="39" t="s">
        <v>58</v>
      </c>
      <c r="F25" s="40">
        <v>200</v>
      </c>
      <c r="G25" s="40">
        <v>5.9</v>
      </c>
      <c r="H25" s="40">
        <v>5.8</v>
      </c>
      <c r="I25" s="40">
        <v>33</v>
      </c>
      <c r="J25" s="40">
        <v>207.8</v>
      </c>
      <c r="K25" s="41" t="s">
        <v>59</v>
      </c>
      <c r="L25" s="40">
        <v>12</v>
      </c>
    </row>
    <row r="26" spans="1:12" ht="14.4">
      <c r="A26" s="14"/>
      <c r="B26" s="15"/>
      <c r="C26" s="11"/>
      <c r="D26" s="6"/>
      <c r="E26" s="42" t="s">
        <v>60</v>
      </c>
      <c r="F26" s="43">
        <v>75</v>
      </c>
      <c r="G26" s="43">
        <v>6.3</v>
      </c>
      <c r="H26" s="43">
        <v>9</v>
      </c>
      <c r="I26" s="43">
        <v>1.6</v>
      </c>
      <c r="J26" s="43">
        <v>112.8</v>
      </c>
      <c r="K26" s="44" t="s">
        <v>61</v>
      </c>
      <c r="L26" s="43">
        <v>31</v>
      </c>
    </row>
    <row r="27" spans="1:12" ht="14.4">
      <c r="A27" s="14"/>
      <c r="B27" s="15"/>
      <c r="C27" s="11"/>
      <c r="D27" s="7" t="s">
        <v>22</v>
      </c>
      <c r="E27" s="42" t="s">
        <v>62</v>
      </c>
      <c r="F27" s="43">
        <v>200</v>
      </c>
      <c r="G27" s="43">
        <v>4.7</v>
      </c>
      <c r="H27" s="43">
        <v>3.5</v>
      </c>
      <c r="I27" s="43">
        <v>12.5</v>
      </c>
      <c r="J27" s="43">
        <v>100.4</v>
      </c>
      <c r="K27" s="44" t="s">
        <v>63</v>
      </c>
      <c r="L27" s="43">
        <v>10</v>
      </c>
    </row>
    <row r="28" spans="1:12" ht="14.4">
      <c r="A28" s="14"/>
      <c r="B28" s="15"/>
      <c r="C28" s="11"/>
      <c r="D28" s="7" t="s">
        <v>23</v>
      </c>
      <c r="E28" s="42" t="s">
        <v>64</v>
      </c>
      <c r="F28" s="43">
        <v>60</v>
      </c>
      <c r="G28" s="43">
        <v>4.5999999999999996</v>
      </c>
      <c r="H28" s="43">
        <v>0.5</v>
      </c>
      <c r="I28" s="43">
        <v>29.5</v>
      </c>
      <c r="J28" s="43">
        <v>140.6</v>
      </c>
      <c r="K28" s="44" t="s">
        <v>42</v>
      </c>
      <c r="L28" s="43">
        <v>2.5</v>
      </c>
    </row>
    <row r="29" spans="1:12" ht="14.4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>
      <c r="A32" s="16"/>
      <c r="B32" s="17"/>
      <c r="C32" s="8"/>
      <c r="D32" s="18" t="s">
        <v>33</v>
      </c>
      <c r="E32" s="9"/>
      <c r="F32" s="19">
        <f>SUM(F25:F31)</f>
        <v>535</v>
      </c>
      <c r="G32" s="19">
        <f t="shared" ref="G32:J32" si="3">SUM(G25:G31)</f>
        <v>21.5</v>
      </c>
      <c r="H32" s="19">
        <f t="shared" si="3"/>
        <v>18.8</v>
      </c>
      <c r="I32" s="19">
        <f t="shared" si="3"/>
        <v>76.599999999999994</v>
      </c>
      <c r="J32" s="19">
        <f t="shared" si="3"/>
        <v>561.6</v>
      </c>
      <c r="K32" s="25"/>
      <c r="L32" s="19">
        <f t="shared" ref="L32" si="4">SUM(L25:L31)</f>
        <v>55.5</v>
      </c>
    </row>
    <row r="33" spans="1:12" ht="14.4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65</v>
      </c>
      <c r="F33" s="43">
        <v>60</v>
      </c>
      <c r="G33" s="43">
        <v>0.5</v>
      </c>
      <c r="H33" s="43">
        <v>6.1</v>
      </c>
      <c r="I33" s="43">
        <v>4.3</v>
      </c>
      <c r="J33" s="43">
        <v>74.3</v>
      </c>
      <c r="K33" s="44" t="s">
        <v>66</v>
      </c>
      <c r="L33" s="43">
        <v>12.6</v>
      </c>
    </row>
    <row r="34" spans="1:12" ht="14.4">
      <c r="A34" s="14"/>
      <c r="B34" s="15"/>
      <c r="C34" s="11"/>
      <c r="D34" s="7" t="s">
        <v>27</v>
      </c>
      <c r="E34" s="42" t="s">
        <v>67</v>
      </c>
      <c r="F34" s="43">
        <v>200</v>
      </c>
      <c r="G34" s="43">
        <v>4.7</v>
      </c>
      <c r="H34" s="43">
        <v>5.7</v>
      </c>
      <c r="I34" s="43">
        <v>10.1</v>
      </c>
      <c r="J34" s="43">
        <v>110.4</v>
      </c>
      <c r="K34" s="44" t="s">
        <v>68</v>
      </c>
      <c r="L34" s="43">
        <v>12.5</v>
      </c>
    </row>
    <row r="35" spans="1:12" ht="14.4">
      <c r="A35" s="14"/>
      <c r="B35" s="15"/>
      <c r="C35" s="11"/>
      <c r="D35" s="7" t="s">
        <v>28</v>
      </c>
      <c r="E35" s="42" t="s">
        <v>69</v>
      </c>
      <c r="F35" s="43">
        <v>100</v>
      </c>
      <c r="G35" s="43">
        <v>12.8</v>
      </c>
      <c r="H35" s="43">
        <v>4.0999999999999996</v>
      </c>
      <c r="I35" s="43">
        <v>6.1</v>
      </c>
      <c r="J35" s="43">
        <v>112.3</v>
      </c>
      <c r="K35" s="44" t="s">
        <v>42</v>
      </c>
      <c r="L35" s="43">
        <v>33</v>
      </c>
    </row>
    <row r="36" spans="1:12" ht="14.4">
      <c r="A36" s="14"/>
      <c r="B36" s="15"/>
      <c r="C36" s="11"/>
      <c r="D36" s="7" t="s">
        <v>29</v>
      </c>
      <c r="E36" s="42" t="s">
        <v>70</v>
      </c>
      <c r="F36" s="43">
        <v>160</v>
      </c>
      <c r="G36" s="43">
        <v>3.6</v>
      </c>
      <c r="H36" s="43">
        <v>4.8</v>
      </c>
      <c r="I36" s="43">
        <v>36.4</v>
      </c>
      <c r="J36" s="43">
        <v>203.5</v>
      </c>
      <c r="K36" s="44" t="s">
        <v>71</v>
      </c>
      <c r="L36" s="43">
        <v>11.5</v>
      </c>
    </row>
    <row r="37" spans="1:12" ht="14.4">
      <c r="A37" s="14"/>
      <c r="B37" s="15"/>
      <c r="C37" s="11"/>
      <c r="D37" s="7" t="s">
        <v>30</v>
      </c>
      <c r="E37" s="42" t="s">
        <v>72</v>
      </c>
      <c r="F37" s="43">
        <v>200</v>
      </c>
      <c r="G37" s="43">
        <v>0.1</v>
      </c>
      <c r="H37" s="43">
        <v>0</v>
      </c>
      <c r="I37" s="43">
        <v>7.2</v>
      </c>
      <c r="J37" s="43">
        <v>29.3</v>
      </c>
      <c r="K37" s="44" t="s">
        <v>73</v>
      </c>
      <c r="L37" s="43">
        <v>14</v>
      </c>
    </row>
    <row r="38" spans="1:12" ht="14.4">
      <c r="A38" s="14"/>
      <c r="B38" s="15"/>
      <c r="C38" s="11"/>
      <c r="D38" s="7" t="s">
        <v>31</v>
      </c>
      <c r="E38" s="42" t="s">
        <v>45</v>
      </c>
      <c r="F38" s="43">
        <v>100</v>
      </c>
      <c r="G38" s="43">
        <v>7.6</v>
      </c>
      <c r="H38" s="43">
        <v>0.8</v>
      </c>
      <c r="I38" s="43">
        <v>49.2</v>
      </c>
      <c r="J38" s="43">
        <v>234.4</v>
      </c>
      <c r="K38" s="44" t="s">
        <v>42</v>
      </c>
      <c r="L38" s="43">
        <v>2.5</v>
      </c>
    </row>
    <row r="39" spans="1:12" ht="14.4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4.4">
      <c r="A40" s="14"/>
      <c r="B40" s="15"/>
      <c r="C40" s="11"/>
      <c r="D40" s="6"/>
      <c r="E40" s="42" t="s">
        <v>74</v>
      </c>
      <c r="F40" s="43">
        <v>100</v>
      </c>
      <c r="G40" s="43">
        <v>3.6</v>
      </c>
      <c r="H40" s="43">
        <v>7.4</v>
      </c>
      <c r="I40" s="43">
        <v>9.6</v>
      </c>
      <c r="J40" s="43">
        <v>119.2</v>
      </c>
      <c r="K40" s="44" t="s">
        <v>75</v>
      </c>
      <c r="L40" s="43">
        <v>6</v>
      </c>
    </row>
    <row r="41" spans="1:12" ht="14.4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>
      <c r="A42" s="16"/>
      <c r="B42" s="17"/>
      <c r="C42" s="8"/>
      <c r="D42" s="18" t="s">
        <v>33</v>
      </c>
      <c r="E42" s="9"/>
      <c r="F42" s="19">
        <f>SUM(F33:F41)</f>
        <v>920</v>
      </c>
      <c r="G42" s="19">
        <f t="shared" ref="G42:J42" si="5">SUM(G33:G41)</f>
        <v>32.900000000000006</v>
      </c>
      <c r="H42" s="19">
        <f t="shared" si="5"/>
        <v>28.9</v>
      </c>
      <c r="I42" s="19">
        <f t="shared" si="5"/>
        <v>122.89999999999999</v>
      </c>
      <c r="J42" s="19">
        <f t="shared" si="5"/>
        <v>883.4</v>
      </c>
      <c r="K42" s="25"/>
      <c r="L42" s="19">
        <f t="shared" ref="L42" ca="1" si="6">SUM(L39:L47)</f>
        <v>0</v>
      </c>
    </row>
    <row r="43" spans="1:12" ht="15.75" customHeight="1">
      <c r="A43" s="33">
        <f>A25</f>
        <v>1</v>
      </c>
      <c r="B43" s="33">
        <f>B25</f>
        <v>2</v>
      </c>
      <c r="C43" s="52" t="s">
        <v>4</v>
      </c>
      <c r="D43" s="53"/>
      <c r="E43" s="42"/>
      <c r="F43" s="43"/>
      <c r="G43" s="43"/>
      <c r="H43" s="43"/>
      <c r="I43" s="43"/>
      <c r="J43" s="43"/>
      <c r="K43" s="44"/>
      <c r="L43" s="43"/>
    </row>
    <row r="44" spans="1:12" ht="14.4">
      <c r="A44" s="20">
        <v>1</v>
      </c>
      <c r="B44" s="21">
        <v>3</v>
      </c>
      <c r="C44" s="22" t="s">
        <v>20</v>
      </c>
      <c r="D44" s="5" t="s">
        <v>21</v>
      </c>
      <c r="E44" s="39" t="s">
        <v>76</v>
      </c>
      <c r="F44" s="40">
        <v>200</v>
      </c>
      <c r="G44" s="40">
        <v>6</v>
      </c>
      <c r="H44" s="40">
        <v>6.3</v>
      </c>
      <c r="I44" s="40">
        <v>27.2</v>
      </c>
      <c r="J44" s="40">
        <v>189.3</v>
      </c>
      <c r="K44" s="41" t="s">
        <v>77</v>
      </c>
      <c r="L44" s="40" t="s">
        <v>78</v>
      </c>
    </row>
    <row r="45" spans="1:12" ht="14.4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>
      <c r="A46" s="23"/>
      <c r="B46" s="15"/>
      <c r="C46" s="11"/>
      <c r="D46" s="7" t="s">
        <v>22</v>
      </c>
      <c r="E46" s="42" t="s">
        <v>79</v>
      </c>
      <c r="F46" s="43">
        <v>200</v>
      </c>
      <c r="G46" s="43">
        <v>3.9</v>
      </c>
      <c r="H46" s="43">
        <v>2.9</v>
      </c>
      <c r="I46" s="43">
        <v>11.2</v>
      </c>
      <c r="J46" s="43">
        <v>86</v>
      </c>
      <c r="K46" s="44" t="s">
        <v>80</v>
      </c>
      <c r="L46" s="43">
        <v>10</v>
      </c>
    </row>
    <row r="47" spans="1:12" ht="14.4">
      <c r="A47" s="23"/>
      <c r="B47" s="15"/>
      <c r="C47" s="11"/>
      <c r="D47" s="7" t="s">
        <v>23</v>
      </c>
      <c r="E47" s="42" t="s">
        <v>45</v>
      </c>
      <c r="F47" s="43">
        <v>100</v>
      </c>
      <c r="G47" s="43">
        <v>7.6</v>
      </c>
      <c r="H47" s="43">
        <v>0.8</v>
      </c>
      <c r="I47" s="43">
        <v>49.2</v>
      </c>
      <c r="J47" s="43">
        <v>234.4</v>
      </c>
      <c r="K47" s="44" t="s">
        <v>42</v>
      </c>
      <c r="L47" s="43">
        <v>2.5</v>
      </c>
    </row>
    <row r="48" spans="1:12" ht="14.4">
      <c r="A48" s="23"/>
      <c r="B48" s="15"/>
      <c r="C48" s="11"/>
      <c r="D48" s="7" t="s">
        <v>24</v>
      </c>
      <c r="E48" s="42" t="s">
        <v>81</v>
      </c>
      <c r="F48" s="43">
        <v>100</v>
      </c>
      <c r="G48" s="43">
        <v>0.4</v>
      </c>
      <c r="H48" s="43">
        <v>0.3</v>
      </c>
      <c r="I48" s="43">
        <v>10.3</v>
      </c>
      <c r="J48" s="43">
        <v>45.5</v>
      </c>
      <c r="K48" s="44" t="s">
        <v>42</v>
      </c>
      <c r="L48" s="43">
        <v>34</v>
      </c>
    </row>
    <row r="49" spans="1:12" ht="14.4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>
      <c r="A51" s="24"/>
      <c r="B51" s="17"/>
      <c r="C51" s="8"/>
      <c r="D51" s="18" t="s">
        <v>33</v>
      </c>
      <c r="E51" s="9"/>
      <c r="F51" s="19">
        <f>SUM(F44:F50)</f>
        <v>600</v>
      </c>
      <c r="G51" s="19">
        <f t="shared" ref="G51:J51" si="7">SUM(G44:G50)</f>
        <v>17.899999999999999</v>
      </c>
      <c r="H51" s="19">
        <f t="shared" si="7"/>
        <v>10.3</v>
      </c>
      <c r="I51" s="19">
        <f t="shared" si="7"/>
        <v>97.899999999999991</v>
      </c>
      <c r="J51" s="19">
        <f t="shared" si="7"/>
        <v>555.20000000000005</v>
      </c>
      <c r="K51" s="25"/>
      <c r="L51" s="19">
        <f t="shared" ref="L51" si="8">SUM(L44:L50)</f>
        <v>46.5</v>
      </c>
    </row>
    <row r="52" spans="1:12" ht="14.4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82</v>
      </c>
      <c r="F52" s="43">
        <v>60</v>
      </c>
      <c r="G52" s="43">
        <v>0.8</v>
      </c>
      <c r="H52" s="43">
        <v>0.1</v>
      </c>
      <c r="I52" s="43">
        <v>2.9</v>
      </c>
      <c r="J52" s="43">
        <v>15.4</v>
      </c>
      <c r="K52" s="44" t="s">
        <v>42</v>
      </c>
      <c r="L52" s="43">
        <v>23</v>
      </c>
    </row>
    <row r="53" spans="1:12" ht="14.4">
      <c r="A53" s="23"/>
      <c r="B53" s="15"/>
      <c r="C53" s="11"/>
      <c r="D53" s="7" t="s">
        <v>27</v>
      </c>
      <c r="E53" s="42" t="s">
        <v>83</v>
      </c>
      <c r="F53" s="43">
        <v>250</v>
      </c>
      <c r="G53" s="43">
        <v>6</v>
      </c>
      <c r="H53" s="43">
        <v>2.7</v>
      </c>
      <c r="I53" s="43">
        <v>19.399999999999999</v>
      </c>
      <c r="J53" s="43">
        <v>126.1</v>
      </c>
      <c r="K53" s="44" t="s">
        <v>84</v>
      </c>
      <c r="L53" s="43">
        <v>11</v>
      </c>
    </row>
    <row r="54" spans="1:12" ht="14.4">
      <c r="A54" s="23"/>
      <c r="B54" s="15"/>
      <c r="C54" s="11"/>
      <c r="D54" s="7" t="s">
        <v>28</v>
      </c>
      <c r="E54" s="42" t="s">
        <v>85</v>
      </c>
      <c r="F54" s="43">
        <v>100</v>
      </c>
      <c r="G54" s="43">
        <v>17.399999999999999</v>
      </c>
      <c r="H54" s="43">
        <v>11.4</v>
      </c>
      <c r="I54" s="43">
        <v>15.6</v>
      </c>
      <c r="J54" s="43">
        <v>234.3</v>
      </c>
      <c r="K54" s="44" t="s">
        <v>86</v>
      </c>
      <c r="L54" s="43">
        <v>36</v>
      </c>
    </row>
    <row r="55" spans="1:12" ht="14.4">
      <c r="A55" s="23"/>
      <c r="B55" s="15"/>
      <c r="C55" s="11"/>
      <c r="D55" s="7" t="s">
        <v>29</v>
      </c>
      <c r="E55" s="42" t="s">
        <v>87</v>
      </c>
      <c r="F55" s="43">
        <v>150</v>
      </c>
      <c r="G55" s="43">
        <v>4</v>
      </c>
      <c r="H55" s="43">
        <v>5</v>
      </c>
      <c r="I55" s="43">
        <v>31</v>
      </c>
      <c r="J55" s="43">
        <v>187</v>
      </c>
      <c r="K55" s="44" t="s">
        <v>88</v>
      </c>
      <c r="L55" s="43">
        <v>13</v>
      </c>
    </row>
    <row r="56" spans="1:12" ht="14.4">
      <c r="A56" s="23"/>
      <c r="B56" s="15"/>
      <c r="C56" s="11"/>
      <c r="D56" s="7" t="s">
        <v>30</v>
      </c>
      <c r="E56" s="42" t="s">
        <v>89</v>
      </c>
      <c r="F56" s="43">
        <v>200</v>
      </c>
      <c r="G56" s="43">
        <v>1</v>
      </c>
      <c r="H56" s="43">
        <v>0.1</v>
      </c>
      <c r="I56" s="43">
        <v>15.6</v>
      </c>
      <c r="J56" s="43">
        <v>66.900000000000006</v>
      </c>
      <c r="K56" s="44" t="s">
        <v>90</v>
      </c>
      <c r="L56" s="43">
        <v>11</v>
      </c>
    </row>
    <row r="57" spans="1:12" ht="14.4">
      <c r="A57" s="23"/>
      <c r="B57" s="15"/>
      <c r="C57" s="11"/>
      <c r="D57" s="7" t="s">
        <v>31</v>
      </c>
      <c r="E57" s="42" t="s">
        <v>45</v>
      </c>
      <c r="F57" s="43">
        <v>120</v>
      </c>
      <c r="G57" s="43">
        <v>9.1</v>
      </c>
      <c r="H57" s="43">
        <v>1</v>
      </c>
      <c r="I57" s="43">
        <v>59</v>
      </c>
      <c r="J57" s="43">
        <v>281.3</v>
      </c>
      <c r="K57" s="44" t="s">
        <v>42</v>
      </c>
      <c r="L57" s="43">
        <v>2.5</v>
      </c>
    </row>
    <row r="58" spans="1:12" ht="14.4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4.4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>
      <c r="A61" s="24"/>
      <c r="B61" s="17"/>
      <c r="C61" s="8"/>
      <c r="D61" s="18" t="s">
        <v>33</v>
      </c>
      <c r="E61" s="9"/>
      <c r="F61" s="19">
        <f>SUM(F52:F60)</f>
        <v>880</v>
      </c>
      <c r="G61" s="19">
        <f t="shared" ref="G61:J61" si="9">SUM(G52:G60)</f>
        <v>38.299999999999997</v>
      </c>
      <c r="H61" s="19">
        <f t="shared" si="9"/>
        <v>20.300000000000004</v>
      </c>
      <c r="I61" s="19">
        <f t="shared" si="9"/>
        <v>143.5</v>
      </c>
      <c r="J61" s="19">
        <f t="shared" si="9"/>
        <v>911</v>
      </c>
      <c r="K61" s="25"/>
      <c r="L61" s="19">
        <f t="shared" ref="L61" ca="1" si="10">SUM(L58:L66)</f>
        <v>0</v>
      </c>
    </row>
    <row r="62" spans="1:12" ht="15.75" customHeight="1">
      <c r="A62" s="29">
        <f>A44</f>
        <v>1</v>
      </c>
      <c r="B62" s="30">
        <f>B44</f>
        <v>3</v>
      </c>
      <c r="C62" s="52" t="s">
        <v>4</v>
      </c>
      <c r="D62" s="53"/>
      <c r="E62" s="31"/>
      <c r="F62" s="32"/>
      <c r="G62" s="32"/>
      <c r="H62" s="32"/>
      <c r="I62" s="32"/>
      <c r="J62" s="32"/>
      <c r="K62" s="32"/>
      <c r="L62" s="32"/>
    </row>
    <row r="63" spans="1:12" ht="14.4">
      <c r="A63" s="20">
        <v>1</v>
      </c>
      <c r="B63" s="21">
        <v>4</v>
      </c>
      <c r="C63" s="22" t="s">
        <v>20</v>
      </c>
      <c r="D63" s="5" t="s">
        <v>21</v>
      </c>
      <c r="E63" s="39" t="s">
        <v>91</v>
      </c>
      <c r="F63" s="40">
        <v>200</v>
      </c>
      <c r="G63" s="40">
        <v>7.2</v>
      </c>
      <c r="H63" s="40">
        <v>9.3000000000000007</v>
      </c>
      <c r="I63" s="40">
        <v>34.1</v>
      </c>
      <c r="J63" s="40">
        <v>249</v>
      </c>
      <c r="K63" s="41" t="s">
        <v>92</v>
      </c>
      <c r="L63" s="40">
        <v>10</v>
      </c>
    </row>
    <row r="64" spans="1:12" ht="14.4">
      <c r="A64" s="23"/>
      <c r="B64" s="15"/>
      <c r="C64" s="11"/>
      <c r="D64" s="6"/>
      <c r="E64" s="42" t="s">
        <v>93</v>
      </c>
      <c r="F64" s="43">
        <v>75</v>
      </c>
      <c r="G64" s="43">
        <v>14.8</v>
      </c>
      <c r="H64" s="43">
        <v>5.3</v>
      </c>
      <c r="I64" s="43">
        <v>10.8</v>
      </c>
      <c r="J64" s="43">
        <v>150.6</v>
      </c>
      <c r="K64" s="44" t="s">
        <v>94</v>
      </c>
      <c r="L64" s="43">
        <v>51.1</v>
      </c>
    </row>
    <row r="65" spans="1:12" ht="14.4">
      <c r="A65" s="23"/>
      <c r="B65" s="15"/>
      <c r="C65" s="11"/>
      <c r="D65" s="7" t="s">
        <v>22</v>
      </c>
      <c r="E65" s="42" t="s">
        <v>95</v>
      </c>
      <c r="F65" s="43">
        <v>200</v>
      </c>
      <c r="G65" s="43">
        <v>0.2</v>
      </c>
      <c r="H65" s="43">
        <v>0</v>
      </c>
      <c r="I65" s="43">
        <v>0.1</v>
      </c>
      <c r="J65" s="43">
        <v>1.4</v>
      </c>
      <c r="K65" s="44" t="s">
        <v>96</v>
      </c>
      <c r="L65" s="43">
        <v>3.5</v>
      </c>
    </row>
    <row r="66" spans="1:12" ht="14.4">
      <c r="A66" s="23"/>
      <c r="B66" s="15"/>
      <c r="C66" s="11"/>
      <c r="D66" s="7" t="s">
        <v>23</v>
      </c>
      <c r="E66" s="42" t="s">
        <v>64</v>
      </c>
      <c r="F66" s="43">
        <v>60</v>
      </c>
      <c r="G66" s="43">
        <v>4.5999999999999996</v>
      </c>
      <c r="H66" s="43">
        <v>0.5</v>
      </c>
      <c r="I66" s="43">
        <v>29.5</v>
      </c>
      <c r="J66" s="43">
        <v>140.6</v>
      </c>
      <c r="K66" s="44" t="s">
        <v>42</v>
      </c>
      <c r="L66" s="43">
        <v>2.5</v>
      </c>
    </row>
    <row r="67" spans="1:12" ht="14.4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>
      <c r="A68" s="23"/>
      <c r="B68" s="15"/>
      <c r="C68" s="11"/>
      <c r="D68" s="6"/>
      <c r="E68" s="42" t="s">
        <v>97</v>
      </c>
      <c r="F68" s="43">
        <v>20</v>
      </c>
      <c r="G68" s="43">
        <v>0.1</v>
      </c>
      <c r="H68" s="43">
        <v>0</v>
      </c>
      <c r="I68" s="43">
        <v>14.4</v>
      </c>
      <c r="J68" s="43">
        <v>57.9</v>
      </c>
      <c r="K68" s="44" t="s">
        <v>42</v>
      </c>
      <c r="L68" s="43">
        <v>5.5</v>
      </c>
    </row>
    <row r="69" spans="1:12" ht="14.4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>
      <c r="A70" s="24"/>
      <c r="B70" s="17"/>
      <c r="C70" s="8"/>
      <c r="D70" s="18" t="s">
        <v>33</v>
      </c>
      <c r="E70" s="9"/>
      <c r="F70" s="19">
        <f>SUM(F63:F69)</f>
        <v>555</v>
      </c>
      <c r="G70" s="19">
        <f t="shared" ref="G70:J70" si="11">SUM(G63:G69)</f>
        <v>26.9</v>
      </c>
      <c r="H70" s="19">
        <f t="shared" si="11"/>
        <v>15.100000000000001</v>
      </c>
      <c r="I70" s="19">
        <f t="shared" si="11"/>
        <v>88.9</v>
      </c>
      <c r="J70" s="19">
        <f t="shared" si="11"/>
        <v>599.5</v>
      </c>
      <c r="K70" s="25"/>
      <c r="L70" s="19">
        <f t="shared" ref="L70" si="12">SUM(L63:L69)</f>
        <v>72.599999999999994</v>
      </c>
    </row>
    <row r="71" spans="1:12" ht="14.4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47</v>
      </c>
      <c r="F71" s="43">
        <v>60</v>
      </c>
      <c r="G71" s="43">
        <v>0.7</v>
      </c>
      <c r="H71" s="43">
        <v>0.1</v>
      </c>
      <c r="I71" s="43">
        <v>2.2999999999999998</v>
      </c>
      <c r="J71" s="43">
        <v>12.8</v>
      </c>
      <c r="K71" s="44" t="s">
        <v>42</v>
      </c>
      <c r="L71" s="43" t="s">
        <v>98</v>
      </c>
    </row>
    <row r="72" spans="1:12" ht="14.4">
      <c r="A72" s="23"/>
      <c r="B72" s="15"/>
      <c r="C72" s="11"/>
      <c r="D72" s="7" t="s">
        <v>27</v>
      </c>
      <c r="E72" s="42" t="s">
        <v>99</v>
      </c>
      <c r="F72" s="43">
        <v>200</v>
      </c>
      <c r="G72" s="43">
        <v>6.5</v>
      </c>
      <c r="H72" s="43">
        <v>2.8</v>
      </c>
      <c r="I72" s="43">
        <v>14.9</v>
      </c>
      <c r="J72" s="43">
        <v>110.9</v>
      </c>
      <c r="K72" s="44" t="s">
        <v>100</v>
      </c>
      <c r="L72" s="43">
        <v>10.5</v>
      </c>
    </row>
    <row r="73" spans="1:12" ht="14.4">
      <c r="A73" s="23"/>
      <c r="B73" s="15"/>
      <c r="C73" s="11"/>
      <c r="D73" s="7" t="s">
        <v>28</v>
      </c>
      <c r="E73" s="42" t="s">
        <v>101</v>
      </c>
      <c r="F73" s="43">
        <v>90</v>
      </c>
      <c r="G73" s="43">
        <v>14.3</v>
      </c>
      <c r="H73" s="43">
        <v>3.2</v>
      </c>
      <c r="I73" s="43">
        <v>10</v>
      </c>
      <c r="J73" s="43">
        <v>126.5</v>
      </c>
      <c r="K73" s="44" t="s">
        <v>42</v>
      </c>
      <c r="L73" s="43">
        <v>31</v>
      </c>
    </row>
    <row r="74" spans="1:12" ht="14.4">
      <c r="A74" s="23"/>
      <c r="B74" s="15"/>
      <c r="C74" s="11"/>
      <c r="D74" s="7" t="s">
        <v>29</v>
      </c>
      <c r="E74" s="42" t="s">
        <v>51</v>
      </c>
      <c r="F74" s="43">
        <v>160</v>
      </c>
      <c r="G74" s="43">
        <v>4.5</v>
      </c>
      <c r="H74" s="43">
        <v>5.58</v>
      </c>
      <c r="I74" s="43">
        <v>26.5</v>
      </c>
      <c r="J74" s="43">
        <v>173.7</v>
      </c>
      <c r="K74" s="44" t="s">
        <v>52</v>
      </c>
      <c r="L74" s="43">
        <v>12</v>
      </c>
    </row>
    <row r="75" spans="1:12" ht="14.4">
      <c r="A75" s="23"/>
      <c r="B75" s="15"/>
      <c r="C75" s="11"/>
      <c r="D75" s="7" t="s">
        <v>30</v>
      </c>
      <c r="E75" s="42" t="s">
        <v>102</v>
      </c>
      <c r="F75" s="43">
        <v>200</v>
      </c>
      <c r="G75" s="43">
        <v>2.7</v>
      </c>
      <c r="H75" s="43">
        <v>3.8</v>
      </c>
      <c r="I75" s="43">
        <v>4.3</v>
      </c>
      <c r="J75" s="43">
        <v>62.4</v>
      </c>
      <c r="K75" s="44" t="s">
        <v>68</v>
      </c>
      <c r="L75" s="43">
        <v>9</v>
      </c>
    </row>
    <row r="76" spans="1:12" ht="14.4">
      <c r="A76" s="23"/>
      <c r="B76" s="15"/>
      <c r="C76" s="11"/>
      <c r="D76" s="7" t="s">
        <v>31</v>
      </c>
      <c r="E76" s="42" t="s">
        <v>64</v>
      </c>
      <c r="F76" s="43">
        <v>100</v>
      </c>
      <c r="G76" s="43">
        <v>7.6</v>
      </c>
      <c r="H76" s="43">
        <v>0.8</v>
      </c>
      <c r="I76" s="43">
        <v>49.2</v>
      </c>
      <c r="J76" s="43">
        <v>234.4</v>
      </c>
      <c r="K76" s="44" t="s">
        <v>42</v>
      </c>
      <c r="L76" s="43">
        <v>2.5</v>
      </c>
    </row>
    <row r="77" spans="1:12" ht="14.4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4.4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>
      <c r="A80" s="24"/>
      <c r="B80" s="17"/>
      <c r="C80" s="8"/>
      <c r="D80" s="18" t="s">
        <v>33</v>
      </c>
      <c r="E80" s="9"/>
      <c r="F80" s="19">
        <f>SUM(F71:F79)</f>
        <v>810</v>
      </c>
      <c r="G80" s="19">
        <f t="shared" ref="G80:J80" si="13">SUM(G71:G79)</f>
        <v>36.299999999999997</v>
      </c>
      <c r="H80" s="19">
        <f t="shared" si="13"/>
        <v>16.28</v>
      </c>
      <c r="I80" s="19">
        <f t="shared" si="13"/>
        <v>107.2</v>
      </c>
      <c r="J80" s="19">
        <f t="shared" si="13"/>
        <v>720.69999999999993</v>
      </c>
      <c r="K80" s="25"/>
      <c r="L80" s="19">
        <f t="shared" ref="L80" ca="1" si="14">SUM(L77:L85)</f>
        <v>0</v>
      </c>
    </row>
    <row r="81" spans="1:12" ht="15.75" customHeight="1">
      <c r="A81" s="29">
        <f>A63</f>
        <v>1</v>
      </c>
      <c r="B81" s="30">
        <f>B63</f>
        <v>4</v>
      </c>
      <c r="C81" s="52" t="s">
        <v>4</v>
      </c>
      <c r="D81" s="53"/>
      <c r="E81" s="31"/>
      <c r="F81" s="32">
        <f>F70+F80</f>
        <v>1365</v>
      </c>
      <c r="G81" s="32">
        <f t="shared" ref="G81" si="15">G70+G80</f>
        <v>63.199999999999996</v>
      </c>
      <c r="H81" s="32">
        <f t="shared" ref="H81" si="16">H70+H80</f>
        <v>31.380000000000003</v>
      </c>
      <c r="I81" s="32">
        <f t="shared" ref="I81" si="17">I70+I80</f>
        <v>196.10000000000002</v>
      </c>
      <c r="J81" s="32">
        <f t="shared" ref="J81:L81" si="18">J70+J80</f>
        <v>1320.1999999999998</v>
      </c>
      <c r="K81" s="32"/>
      <c r="L81" s="32">
        <f t="shared" ca="1" si="18"/>
        <v>57.88</v>
      </c>
    </row>
    <row r="82" spans="1:12" ht="14.4">
      <c r="A82" s="20">
        <v>1</v>
      </c>
      <c r="B82" s="21">
        <v>5</v>
      </c>
      <c r="C82" s="22" t="s">
        <v>20</v>
      </c>
      <c r="D82" s="5" t="s">
        <v>21</v>
      </c>
      <c r="E82" s="39" t="s">
        <v>60</v>
      </c>
      <c r="F82" s="40">
        <v>200</v>
      </c>
      <c r="G82" s="40">
        <v>21</v>
      </c>
      <c r="H82" s="40">
        <v>26</v>
      </c>
      <c r="I82" s="40">
        <v>4</v>
      </c>
      <c r="J82" s="40">
        <v>330</v>
      </c>
      <c r="K82" s="41" t="s">
        <v>61</v>
      </c>
      <c r="L82" s="40">
        <v>35.5</v>
      </c>
    </row>
    <row r="83" spans="1:12" ht="14.4">
      <c r="A83" s="23"/>
      <c r="B83" s="15"/>
      <c r="C83" s="11"/>
      <c r="D83" s="6"/>
      <c r="E83" s="42" t="s">
        <v>103</v>
      </c>
      <c r="F83" s="43">
        <v>60</v>
      </c>
      <c r="G83" s="43">
        <v>1.7</v>
      </c>
      <c r="H83" s="43">
        <v>0.1</v>
      </c>
      <c r="I83" s="43">
        <v>3.5</v>
      </c>
      <c r="J83" s="43">
        <v>22.1</v>
      </c>
      <c r="K83" s="44" t="s">
        <v>42</v>
      </c>
      <c r="L83" s="43">
        <v>5</v>
      </c>
    </row>
    <row r="84" spans="1:12" ht="14.4">
      <c r="A84" s="23"/>
      <c r="B84" s="15"/>
      <c r="C84" s="11"/>
      <c r="D84" s="7" t="s">
        <v>22</v>
      </c>
      <c r="E84" s="42" t="s">
        <v>104</v>
      </c>
      <c r="F84" s="43">
        <v>200</v>
      </c>
      <c r="G84" s="43">
        <v>0.2</v>
      </c>
      <c r="H84" s="43">
        <v>0</v>
      </c>
      <c r="I84" s="43">
        <v>6.4</v>
      </c>
      <c r="J84" s="43">
        <v>26.8</v>
      </c>
      <c r="K84" s="44" t="s">
        <v>105</v>
      </c>
      <c r="L84" s="43">
        <v>3.5</v>
      </c>
    </row>
    <row r="85" spans="1:12" ht="14.4">
      <c r="A85" s="23"/>
      <c r="B85" s="15"/>
      <c r="C85" s="11"/>
      <c r="D85" s="7" t="s">
        <v>23</v>
      </c>
      <c r="E85" s="42" t="s">
        <v>45</v>
      </c>
      <c r="F85" s="43">
        <v>30</v>
      </c>
      <c r="G85" s="43">
        <v>2.4300000000000002</v>
      </c>
      <c r="H85" s="43">
        <v>0.3</v>
      </c>
      <c r="I85" s="43">
        <v>14.64</v>
      </c>
      <c r="J85" s="43">
        <v>72.599999999999994</v>
      </c>
      <c r="K85" s="44" t="s">
        <v>42</v>
      </c>
      <c r="L85" s="43">
        <v>2.5</v>
      </c>
    </row>
    <row r="86" spans="1:12" ht="14.4">
      <c r="A86" s="23"/>
      <c r="B86" s="15"/>
      <c r="C86" s="11"/>
      <c r="D86" s="7" t="s">
        <v>24</v>
      </c>
      <c r="E86" s="42" t="s">
        <v>106</v>
      </c>
      <c r="F86" s="43">
        <v>100</v>
      </c>
      <c r="G86" s="43">
        <v>1.5</v>
      </c>
      <c r="H86" s="43">
        <v>0.5</v>
      </c>
      <c r="I86" s="43">
        <v>21</v>
      </c>
      <c r="J86" s="43">
        <v>94.5</v>
      </c>
      <c r="K86" s="44" t="s">
        <v>42</v>
      </c>
      <c r="L86" s="43">
        <v>37</v>
      </c>
    </row>
    <row r="87" spans="1:12" ht="14.4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>
      <c r="A89" s="24"/>
      <c r="B89" s="17"/>
      <c r="C89" s="8"/>
      <c r="D89" s="18" t="s">
        <v>33</v>
      </c>
      <c r="E89" s="9"/>
      <c r="F89" s="19">
        <f>SUM(F82:F88)</f>
        <v>590</v>
      </c>
      <c r="G89" s="19">
        <f t="shared" ref="G89:J89" si="19">SUM(G82:G88)</f>
        <v>26.83</v>
      </c>
      <c r="H89" s="19">
        <f t="shared" si="19"/>
        <v>26.900000000000002</v>
      </c>
      <c r="I89" s="19">
        <f t="shared" si="19"/>
        <v>49.54</v>
      </c>
      <c r="J89" s="19">
        <f t="shared" si="19"/>
        <v>546</v>
      </c>
      <c r="K89" s="25"/>
      <c r="L89" s="19">
        <f t="shared" ref="L89" si="20">SUM(L82:L88)</f>
        <v>83.5</v>
      </c>
    </row>
    <row r="90" spans="1:12" ht="14.4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107</v>
      </c>
      <c r="F90" s="43">
        <v>60</v>
      </c>
      <c r="G90" s="43">
        <v>0.9</v>
      </c>
      <c r="H90" s="43">
        <v>0.1</v>
      </c>
      <c r="I90" s="43">
        <v>5.2</v>
      </c>
      <c r="J90" s="43">
        <v>25.2</v>
      </c>
      <c r="K90" s="44" t="s">
        <v>42</v>
      </c>
      <c r="L90" s="43">
        <v>6</v>
      </c>
    </row>
    <row r="91" spans="1:12" ht="14.4">
      <c r="A91" s="23"/>
      <c r="B91" s="15"/>
      <c r="C91" s="11"/>
      <c r="D91" s="7" t="s">
        <v>27</v>
      </c>
      <c r="E91" s="42" t="s">
        <v>108</v>
      </c>
      <c r="F91" s="43">
        <v>200</v>
      </c>
      <c r="G91" s="43">
        <v>4.7</v>
      </c>
      <c r="H91" s="43">
        <v>5.6</v>
      </c>
      <c r="I91" s="43">
        <v>5.7</v>
      </c>
      <c r="J91" s="43">
        <v>92.2</v>
      </c>
      <c r="K91" s="44" t="s">
        <v>109</v>
      </c>
      <c r="L91" s="43">
        <v>11.5</v>
      </c>
    </row>
    <row r="92" spans="1:12" ht="14.4">
      <c r="A92" s="23"/>
      <c r="B92" s="15"/>
      <c r="C92" s="11"/>
      <c r="D92" s="7" t="s">
        <v>28</v>
      </c>
      <c r="E92" s="42" t="s">
        <v>110</v>
      </c>
      <c r="F92" s="43">
        <v>100</v>
      </c>
      <c r="G92" s="43">
        <v>12</v>
      </c>
      <c r="H92" s="43">
        <v>12.4</v>
      </c>
      <c r="I92" s="43">
        <v>1.9</v>
      </c>
      <c r="J92" s="43">
        <v>167.4</v>
      </c>
      <c r="K92" s="44" t="s">
        <v>42</v>
      </c>
      <c r="L92" s="43">
        <v>34</v>
      </c>
    </row>
    <row r="93" spans="1:12" ht="14.4">
      <c r="A93" s="23"/>
      <c r="B93" s="15"/>
      <c r="C93" s="11"/>
      <c r="D93" s="7" t="s">
        <v>29</v>
      </c>
      <c r="E93" s="42" t="s">
        <v>111</v>
      </c>
      <c r="F93" s="43">
        <v>160</v>
      </c>
      <c r="G93" s="43">
        <v>5.3</v>
      </c>
      <c r="H93" s="43">
        <v>4.9000000000000004</v>
      </c>
      <c r="I93" s="43">
        <v>32.799999999999997</v>
      </c>
      <c r="J93" s="43">
        <v>196.8</v>
      </c>
      <c r="K93" s="44" t="s">
        <v>112</v>
      </c>
      <c r="L93" s="43">
        <v>11</v>
      </c>
    </row>
    <row r="94" spans="1:12" ht="14.4">
      <c r="A94" s="23"/>
      <c r="B94" s="15"/>
      <c r="C94" s="11"/>
      <c r="D94" s="7" t="s">
        <v>30</v>
      </c>
      <c r="E94" s="42" t="s">
        <v>113</v>
      </c>
      <c r="F94" s="43">
        <v>200</v>
      </c>
      <c r="G94" s="43">
        <v>0.1</v>
      </c>
      <c r="H94" s="43">
        <v>0.1</v>
      </c>
      <c r="I94" s="43">
        <v>7.8</v>
      </c>
      <c r="J94" s="43">
        <v>32.700000000000003</v>
      </c>
      <c r="K94" s="44" t="s">
        <v>114</v>
      </c>
      <c r="L94" s="43">
        <v>11.5</v>
      </c>
    </row>
    <row r="95" spans="1:12" ht="14.4">
      <c r="A95" s="23"/>
      <c r="B95" s="15"/>
      <c r="C95" s="11"/>
      <c r="D95" s="7" t="s">
        <v>31</v>
      </c>
      <c r="E95" s="42" t="s">
        <v>64</v>
      </c>
      <c r="F95" s="43">
        <v>100</v>
      </c>
      <c r="G95" s="43">
        <v>7.6</v>
      </c>
      <c r="H95" s="43">
        <v>0.8</v>
      </c>
      <c r="I95" s="43">
        <v>49.2</v>
      </c>
      <c r="J95" s="43">
        <v>234.4</v>
      </c>
      <c r="K95" s="44" t="s">
        <v>42</v>
      </c>
      <c r="L95" s="43">
        <v>2.5</v>
      </c>
    </row>
    <row r="96" spans="1:12" ht="14.4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4.4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>
      <c r="A99" s="24"/>
      <c r="B99" s="17"/>
      <c r="C99" s="8"/>
      <c r="D99" s="18" t="s">
        <v>33</v>
      </c>
      <c r="E99" s="9"/>
      <c r="F99" s="19">
        <f>SUM(F90:F98)</f>
        <v>820</v>
      </c>
      <c r="G99" s="19">
        <f t="shared" ref="G99:J99" si="21">SUM(G90:G98)</f>
        <v>30.6</v>
      </c>
      <c r="H99" s="19">
        <f t="shared" si="21"/>
        <v>23.900000000000002</v>
      </c>
      <c r="I99" s="19">
        <f t="shared" si="21"/>
        <v>102.6</v>
      </c>
      <c r="J99" s="19">
        <f t="shared" si="21"/>
        <v>748.7</v>
      </c>
      <c r="K99" s="25"/>
      <c r="L99" s="19">
        <f t="shared" ref="L99" ca="1" si="22">SUM(L96:L104)</f>
        <v>0</v>
      </c>
    </row>
    <row r="100" spans="1:12" ht="15.75" customHeight="1">
      <c r="A100" s="29">
        <f>A82</f>
        <v>1</v>
      </c>
      <c r="B100" s="30">
        <f>B82</f>
        <v>5</v>
      </c>
      <c r="C100" s="52" t="s">
        <v>4</v>
      </c>
      <c r="D100" s="53"/>
      <c r="E100" s="31"/>
      <c r="F100" s="32">
        <f>F89+F99</f>
        <v>1410</v>
      </c>
      <c r="G100" s="32">
        <f t="shared" ref="G100" si="23">G89+G99</f>
        <v>57.43</v>
      </c>
      <c r="H100" s="32">
        <f t="shared" ref="H100" si="24">H89+H99</f>
        <v>50.800000000000004</v>
      </c>
      <c r="I100" s="32">
        <f t="shared" ref="I100" si="25">I89+I99</f>
        <v>152.13999999999999</v>
      </c>
      <c r="J100" s="32">
        <f t="shared" ref="J100:L100" si="26">J89+J99</f>
        <v>1294.7</v>
      </c>
      <c r="K100" s="32"/>
      <c r="L100" s="32">
        <f t="shared" ca="1" si="26"/>
        <v>69</v>
      </c>
    </row>
    <row r="101" spans="1:12" ht="14.4">
      <c r="A101" s="20">
        <v>1</v>
      </c>
      <c r="B101" s="21">
        <v>6</v>
      </c>
      <c r="C101" s="22" t="s">
        <v>20</v>
      </c>
      <c r="D101" s="5" t="s">
        <v>21</v>
      </c>
      <c r="E101" s="39" t="s">
        <v>115</v>
      </c>
      <c r="F101" s="40">
        <v>250</v>
      </c>
      <c r="G101" s="40">
        <v>10.199999999999999</v>
      </c>
      <c r="H101" s="40">
        <v>11.6</v>
      </c>
      <c r="I101" s="40">
        <v>48.3</v>
      </c>
      <c r="J101" s="40">
        <v>337.8</v>
      </c>
      <c r="K101" s="41" t="s">
        <v>116</v>
      </c>
      <c r="L101" s="40">
        <v>12.5</v>
      </c>
    </row>
    <row r="102" spans="1:12" ht="14.4">
      <c r="A102" s="23"/>
      <c r="B102" s="15"/>
      <c r="C102" s="11"/>
      <c r="D102" s="6"/>
      <c r="E102" s="42" t="s">
        <v>117</v>
      </c>
      <c r="F102" s="43">
        <v>60</v>
      </c>
      <c r="G102" s="43">
        <v>7</v>
      </c>
      <c r="H102" s="43">
        <v>8.9</v>
      </c>
      <c r="I102" s="43">
        <v>0</v>
      </c>
      <c r="J102" s="43">
        <v>107.5</v>
      </c>
      <c r="K102" s="44" t="s">
        <v>118</v>
      </c>
      <c r="L102" s="43">
        <v>20</v>
      </c>
    </row>
    <row r="103" spans="1:12" ht="14.4">
      <c r="A103" s="23"/>
      <c r="B103" s="15"/>
      <c r="C103" s="11"/>
      <c r="D103" s="7" t="s">
        <v>22</v>
      </c>
      <c r="E103" s="42" t="s">
        <v>119</v>
      </c>
      <c r="F103" s="43">
        <v>200</v>
      </c>
      <c r="G103" s="43">
        <v>3.9</v>
      </c>
      <c r="H103" s="43">
        <v>2.9</v>
      </c>
      <c r="I103" s="43">
        <v>11.2</v>
      </c>
      <c r="J103" s="43">
        <v>86</v>
      </c>
      <c r="K103" s="44" t="s">
        <v>120</v>
      </c>
      <c r="L103" s="43">
        <v>11</v>
      </c>
    </row>
    <row r="104" spans="1:12" ht="14.4">
      <c r="A104" s="23"/>
      <c r="B104" s="15"/>
      <c r="C104" s="11"/>
      <c r="D104" s="7" t="s">
        <v>23</v>
      </c>
      <c r="E104" s="42" t="s">
        <v>45</v>
      </c>
      <c r="F104" s="43">
        <v>30</v>
      </c>
      <c r="G104" s="43">
        <v>2.2999999999999998</v>
      </c>
      <c r="H104" s="43">
        <v>0.2</v>
      </c>
      <c r="I104" s="43">
        <v>14.8</v>
      </c>
      <c r="J104" s="43">
        <v>70.3</v>
      </c>
      <c r="K104" s="44" t="s">
        <v>42</v>
      </c>
      <c r="L104" s="43">
        <v>2.5</v>
      </c>
    </row>
    <row r="105" spans="1:12" ht="14.4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>
      <c r="A108" s="24"/>
      <c r="B108" s="17"/>
      <c r="C108" s="8"/>
      <c r="D108" s="18" t="s">
        <v>33</v>
      </c>
      <c r="E108" s="9"/>
      <c r="F108" s="19">
        <f>SUM(F101:F107)</f>
        <v>540</v>
      </c>
      <c r="G108" s="19">
        <f t="shared" ref="G108:J108" si="27">SUM(G101:G107)</f>
        <v>23.4</v>
      </c>
      <c r="H108" s="19">
        <f t="shared" si="27"/>
        <v>23.599999999999998</v>
      </c>
      <c r="I108" s="19">
        <f t="shared" si="27"/>
        <v>74.3</v>
      </c>
      <c r="J108" s="19">
        <f t="shared" si="27"/>
        <v>601.59999999999991</v>
      </c>
      <c r="K108" s="25"/>
      <c r="L108" s="19">
        <f t="shared" ref="L108" si="28">SUM(L101:L107)</f>
        <v>46</v>
      </c>
    </row>
    <row r="109" spans="1:12" ht="14.4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 t="s">
        <v>121</v>
      </c>
      <c r="F109" s="43">
        <v>60</v>
      </c>
      <c r="G109" s="43">
        <v>0.5</v>
      </c>
      <c r="H109" s="43">
        <v>0.1</v>
      </c>
      <c r="I109" s="43">
        <v>1.5</v>
      </c>
      <c r="J109" s="43">
        <v>8.5</v>
      </c>
      <c r="K109" s="44" t="s">
        <v>42</v>
      </c>
      <c r="L109" s="43">
        <v>5</v>
      </c>
    </row>
    <row r="110" spans="1:12" ht="14.4">
      <c r="A110" s="23"/>
      <c r="B110" s="15"/>
      <c r="C110" s="11"/>
      <c r="D110" s="7" t="s">
        <v>27</v>
      </c>
      <c r="E110" s="42" t="s">
        <v>67</v>
      </c>
      <c r="F110" s="43">
        <v>200</v>
      </c>
      <c r="G110" s="43">
        <v>4.7</v>
      </c>
      <c r="H110" s="43">
        <v>5.7</v>
      </c>
      <c r="I110" s="43">
        <v>10.1</v>
      </c>
      <c r="J110" s="43">
        <v>110.4</v>
      </c>
      <c r="K110" s="44" t="s">
        <v>122</v>
      </c>
      <c r="L110" s="43">
        <v>12.5</v>
      </c>
    </row>
    <row r="111" spans="1:12" ht="14.4">
      <c r="A111" s="23"/>
      <c r="B111" s="15"/>
      <c r="C111" s="11"/>
      <c r="D111" s="7" t="s">
        <v>28</v>
      </c>
      <c r="E111" s="42" t="s">
        <v>123</v>
      </c>
      <c r="F111" s="43">
        <v>90</v>
      </c>
      <c r="G111" s="43">
        <v>13.7</v>
      </c>
      <c r="H111" s="43">
        <v>13</v>
      </c>
      <c r="I111" s="43">
        <v>12.3</v>
      </c>
      <c r="J111" s="43">
        <v>221.4</v>
      </c>
      <c r="K111" s="44" t="s">
        <v>42</v>
      </c>
      <c r="L111" s="43">
        <v>31</v>
      </c>
    </row>
    <row r="112" spans="1:12" ht="14.4">
      <c r="A112" s="23"/>
      <c r="B112" s="15"/>
      <c r="C112" s="11"/>
      <c r="D112" s="7" t="s">
        <v>29</v>
      </c>
      <c r="E112" s="42" t="s">
        <v>124</v>
      </c>
      <c r="F112" s="43">
        <v>160</v>
      </c>
      <c r="G112" s="43">
        <v>8.1999999999999993</v>
      </c>
      <c r="H112" s="43">
        <v>6.3</v>
      </c>
      <c r="I112" s="43">
        <v>35.9</v>
      </c>
      <c r="J112" s="43">
        <v>233.7</v>
      </c>
      <c r="K112" s="44" t="s">
        <v>125</v>
      </c>
      <c r="L112" s="43">
        <v>12.8</v>
      </c>
    </row>
    <row r="113" spans="1:12" ht="14.4">
      <c r="A113" s="23"/>
      <c r="B113" s="15"/>
      <c r="C113" s="11"/>
      <c r="D113" s="7" t="s">
        <v>30</v>
      </c>
      <c r="E113" s="42" t="s">
        <v>126</v>
      </c>
      <c r="F113" s="43">
        <v>200</v>
      </c>
      <c r="G113" s="43">
        <v>0.2</v>
      </c>
      <c r="H113" s="43">
        <v>0.1</v>
      </c>
      <c r="I113" s="43">
        <v>9.9</v>
      </c>
      <c r="J113" s="43">
        <v>41.6</v>
      </c>
      <c r="K113" s="44" t="s">
        <v>127</v>
      </c>
      <c r="L113" s="43">
        <v>8.5</v>
      </c>
    </row>
    <row r="114" spans="1:12" ht="14.4">
      <c r="A114" s="23"/>
      <c r="B114" s="15"/>
      <c r="C114" s="11"/>
      <c r="D114" s="7" t="s">
        <v>31</v>
      </c>
      <c r="E114" s="42" t="s">
        <v>45</v>
      </c>
      <c r="F114" s="43">
        <v>100</v>
      </c>
      <c r="G114" s="43">
        <v>7.6</v>
      </c>
      <c r="H114" s="43">
        <v>0.8</v>
      </c>
      <c r="I114" s="43">
        <v>49.2</v>
      </c>
      <c r="J114" s="43">
        <v>234.4</v>
      </c>
      <c r="K114" s="44"/>
      <c r="L114" s="43">
        <v>2.5</v>
      </c>
    </row>
    <row r="115" spans="1:12" ht="14.4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4.4">
      <c r="A116" s="23"/>
      <c r="B116" s="15"/>
      <c r="C116" s="11"/>
      <c r="D116" s="6"/>
      <c r="E116" s="42" t="s">
        <v>128</v>
      </c>
      <c r="F116" s="43">
        <v>100</v>
      </c>
      <c r="G116" s="43">
        <v>1.5</v>
      </c>
      <c r="H116" s="43">
        <v>8.1999999999999993</v>
      </c>
      <c r="I116" s="43">
        <v>3.3</v>
      </c>
      <c r="J116" s="43">
        <v>93</v>
      </c>
      <c r="K116" s="44" t="s">
        <v>109</v>
      </c>
      <c r="L116" s="43">
        <v>3</v>
      </c>
    </row>
    <row r="117" spans="1:12" ht="14.4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>
      <c r="A118" s="24"/>
      <c r="B118" s="17"/>
      <c r="C118" s="8"/>
      <c r="D118" s="18" t="s">
        <v>33</v>
      </c>
      <c r="E118" s="9"/>
      <c r="F118" s="19">
        <f>SUM(F109:F117)</f>
        <v>910</v>
      </c>
      <c r="G118" s="19">
        <f t="shared" ref="G118:J118" si="29">SUM(G109:G117)</f>
        <v>36.4</v>
      </c>
      <c r="H118" s="19">
        <f t="shared" si="29"/>
        <v>34.200000000000003</v>
      </c>
      <c r="I118" s="19">
        <f t="shared" si="29"/>
        <v>122.2</v>
      </c>
      <c r="J118" s="19">
        <f t="shared" si="29"/>
        <v>943</v>
      </c>
      <c r="K118" s="25"/>
      <c r="L118" s="19">
        <f t="shared" ref="L118" ca="1" si="30">SUM(L115:L123)</f>
        <v>0</v>
      </c>
    </row>
    <row r="119" spans="1:12" ht="15.75" customHeight="1">
      <c r="A119" s="29">
        <f>A101</f>
        <v>1</v>
      </c>
      <c r="B119" s="30">
        <f>B101</f>
        <v>6</v>
      </c>
      <c r="C119" s="52" t="s">
        <v>4</v>
      </c>
      <c r="D119" s="53"/>
      <c r="E119" s="42"/>
      <c r="F119" s="43"/>
      <c r="G119" s="43"/>
      <c r="H119" s="43"/>
      <c r="I119" s="43"/>
      <c r="J119" s="43"/>
      <c r="K119" s="44"/>
      <c r="L119" s="43"/>
    </row>
    <row r="120" spans="1:12" ht="14.4">
      <c r="A120" s="14">
        <v>2</v>
      </c>
      <c r="B120" s="15">
        <v>1</v>
      </c>
      <c r="C120" s="22" t="s">
        <v>20</v>
      </c>
      <c r="D120" s="5" t="s">
        <v>21</v>
      </c>
      <c r="E120" s="39" t="s">
        <v>129</v>
      </c>
      <c r="F120" s="40">
        <v>200</v>
      </c>
      <c r="G120" s="40">
        <v>8.3000000000000007</v>
      </c>
      <c r="H120" s="40">
        <v>10.1</v>
      </c>
      <c r="I120" s="40">
        <v>37.6</v>
      </c>
      <c r="J120" s="40">
        <v>274.89999999999998</v>
      </c>
      <c r="K120" s="41"/>
      <c r="L120" s="40">
        <v>13</v>
      </c>
    </row>
    <row r="121" spans="1:12" ht="14.4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>
      <c r="A122" s="14"/>
      <c r="B122" s="15"/>
      <c r="C122" s="11"/>
      <c r="D122" s="7" t="s">
        <v>22</v>
      </c>
      <c r="E122" s="42" t="s">
        <v>130</v>
      </c>
      <c r="F122" s="43">
        <v>200</v>
      </c>
      <c r="G122" s="43">
        <v>4.7</v>
      </c>
      <c r="H122" s="43">
        <v>3.5</v>
      </c>
      <c r="I122" s="43">
        <v>12.5</v>
      </c>
      <c r="J122" s="43">
        <v>100.4</v>
      </c>
      <c r="K122" s="44" t="s">
        <v>131</v>
      </c>
      <c r="L122" s="43">
        <v>10</v>
      </c>
    </row>
    <row r="123" spans="1:12" ht="14.4">
      <c r="A123" s="14"/>
      <c r="B123" s="15"/>
      <c r="C123" s="11"/>
      <c r="D123" s="7" t="s">
        <v>23</v>
      </c>
      <c r="E123" s="42" t="s">
        <v>64</v>
      </c>
      <c r="F123" s="43">
        <v>60</v>
      </c>
      <c r="G123" s="43">
        <v>4.5999999999999996</v>
      </c>
      <c r="H123" s="43">
        <v>0.5</v>
      </c>
      <c r="I123" s="43">
        <v>29.5</v>
      </c>
      <c r="J123" s="43">
        <v>140.6</v>
      </c>
      <c r="K123" s="44" t="s">
        <v>42</v>
      </c>
      <c r="L123" s="43">
        <v>2.5</v>
      </c>
    </row>
    <row r="124" spans="1:12" ht="14.4">
      <c r="A124" s="14"/>
      <c r="B124" s="15"/>
      <c r="C124" s="11"/>
      <c r="D124" s="7" t="s">
        <v>24</v>
      </c>
      <c r="E124" s="42" t="s">
        <v>132</v>
      </c>
      <c r="F124" s="43">
        <v>100</v>
      </c>
      <c r="G124" s="43">
        <v>0.8</v>
      </c>
      <c r="H124" s="43">
        <v>0.2</v>
      </c>
      <c r="I124" s="43">
        <v>7.5</v>
      </c>
      <c r="J124" s="43">
        <v>35</v>
      </c>
      <c r="K124" s="44" t="s">
        <v>42</v>
      </c>
      <c r="L124" s="43">
        <v>25.6</v>
      </c>
    </row>
    <row r="125" spans="1:12" ht="14.4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>
      <c r="A127" s="16"/>
      <c r="B127" s="17"/>
      <c r="C127" s="8"/>
      <c r="D127" s="18" t="s">
        <v>33</v>
      </c>
      <c r="E127" s="9"/>
      <c r="F127" s="19">
        <f>SUM(F120:F126)</f>
        <v>560</v>
      </c>
      <c r="G127" s="19">
        <f t="shared" ref="G127:J127" si="31">SUM(G120:G126)</f>
        <v>18.400000000000002</v>
      </c>
      <c r="H127" s="19">
        <f t="shared" si="31"/>
        <v>14.299999999999999</v>
      </c>
      <c r="I127" s="19">
        <f t="shared" si="31"/>
        <v>87.1</v>
      </c>
      <c r="J127" s="19">
        <f t="shared" si="31"/>
        <v>550.9</v>
      </c>
      <c r="K127" s="25"/>
      <c r="L127" s="19">
        <f t="shared" ref="L127" si="32">SUM(L120:L126)</f>
        <v>51.1</v>
      </c>
    </row>
    <row r="128" spans="1:12" ht="14.4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 t="s">
        <v>133</v>
      </c>
      <c r="F128" s="43">
        <v>60</v>
      </c>
      <c r="G128" s="43">
        <v>1</v>
      </c>
      <c r="H128" s="43">
        <v>6.1</v>
      </c>
      <c r="I128" s="43">
        <v>5.8</v>
      </c>
      <c r="J128" s="43">
        <v>81.5</v>
      </c>
      <c r="K128" s="44" t="s">
        <v>134</v>
      </c>
      <c r="L128" s="43">
        <v>8</v>
      </c>
    </row>
    <row r="129" spans="1:12" ht="14.4">
      <c r="A129" s="14"/>
      <c r="B129" s="15"/>
      <c r="C129" s="11"/>
      <c r="D129" s="7" t="s">
        <v>27</v>
      </c>
      <c r="E129" s="42" t="s">
        <v>135</v>
      </c>
      <c r="F129" s="43">
        <v>200</v>
      </c>
      <c r="G129" s="43">
        <v>5</v>
      </c>
      <c r="H129" s="43">
        <v>5.8</v>
      </c>
      <c r="I129" s="43">
        <v>11.3</v>
      </c>
      <c r="J129" s="43">
        <v>116.9</v>
      </c>
      <c r="K129" s="44" t="s">
        <v>136</v>
      </c>
      <c r="L129" s="43">
        <v>10</v>
      </c>
    </row>
    <row r="130" spans="1:12" ht="14.4">
      <c r="A130" s="14"/>
      <c r="B130" s="15"/>
      <c r="C130" s="11"/>
      <c r="D130" s="7" t="s">
        <v>28</v>
      </c>
      <c r="E130" s="42" t="s">
        <v>137</v>
      </c>
      <c r="F130" s="43">
        <v>200</v>
      </c>
      <c r="G130" s="43">
        <v>15.3</v>
      </c>
      <c r="H130" s="43">
        <v>14.7</v>
      </c>
      <c r="I130" s="43">
        <v>38.6</v>
      </c>
      <c r="J130" s="43">
        <v>348.2</v>
      </c>
      <c r="K130" s="44" t="s">
        <v>138</v>
      </c>
      <c r="L130" s="43">
        <v>45</v>
      </c>
    </row>
    <row r="131" spans="1:12" ht="14.4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4.4">
      <c r="A132" s="14"/>
      <c r="B132" s="15"/>
      <c r="C132" s="11"/>
      <c r="D132" s="7" t="s">
        <v>30</v>
      </c>
      <c r="E132" s="42" t="s">
        <v>89</v>
      </c>
      <c r="F132" s="43">
        <v>200</v>
      </c>
      <c r="G132" s="43">
        <v>1</v>
      </c>
      <c r="H132" s="43">
        <v>0.1</v>
      </c>
      <c r="I132" s="43">
        <v>15.6</v>
      </c>
      <c r="J132" s="43">
        <v>66.900000000000006</v>
      </c>
      <c r="K132" s="44" t="s">
        <v>139</v>
      </c>
      <c r="L132" s="43">
        <v>11</v>
      </c>
    </row>
    <row r="133" spans="1:12" ht="14.4">
      <c r="A133" s="14"/>
      <c r="B133" s="15"/>
      <c r="C133" s="11"/>
      <c r="D133" s="7" t="s">
        <v>31</v>
      </c>
      <c r="E133" s="42" t="s">
        <v>64</v>
      </c>
      <c r="F133" s="43">
        <v>100</v>
      </c>
      <c r="G133" s="43">
        <v>7.6</v>
      </c>
      <c r="H133" s="43">
        <v>0.8</v>
      </c>
      <c r="I133" s="43">
        <v>49.2</v>
      </c>
      <c r="J133" s="43">
        <v>234.4</v>
      </c>
      <c r="K133" s="44" t="s">
        <v>42</v>
      </c>
      <c r="L133" s="43">
        <v>2.5</v>
      </c>
    </row>
    <row r="134" spans="1:12" ht="14.4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4.4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>
      <c r="A137" s="16"/>
      <c r="B137" s="17"/>
      <c r="C137" s="8"/>
      <c r="D137" s="18" t="s">
        <v>33</v>
      </c>
      <c r="E137" s="9"/>
      <c r="F137" s="19">
        <f>SUM(F128:F136)</f>
        <v>760</v>
      </c>
      <c r="G137" s="19">
        <f t="shared" ref="G137:J137" si="33">SUM(G128:G136)</f>
        <v>29.9</v>
      </c>
      <c r="H137" s="19">
        <f t="shared" si="33"/>
        <v>27.5</v>
      </c>
      <c r="I137" s="19">
        <f t="shared" si="33"/>
        <v>120.5</v>
      </c>
      <c r="J137" s="19">
        <f t="shared" si="33"/>
        <v>847.9</v>
      </c>
      <c r="K137" s="25"/>
      <c r="L137" s="19">
        <f t="shared" ref="L137" ca="1" si="34">SUM(L134:L142)</f>
        <v>0</v>
      </c>
    </row>
    <row r="138" spans="1:12" ht="14.4">
      <c r="A138" s="33">
        <f>A120</f>
        <v>2</v>
      </c>
      <c r="B138" s="33">
        <f>B120</f>
        <v>1</v>
      </c>
      <c r="C138" s="52" t="s">
        <v>4</v>
      </c>
      <c r="D138" s="53"/>
      <c r="E138" s="31"/>
      <c r="F138" s="32">
        <f>F127+F137</f>
        <v>1320</v>
      </c>
      <c r="G138" s="32">
        <f t="shared" ref="G138" si="35">G127+G137</f>
        <v>48.3</v>
      </c>
      <c r="H138" s="32">
        <f t="shared" ref="H138" si="36">H127+H137</f>
        <v>41.8</v>
      </c>
      <c r="I138" s="32">
        <f t="shared" ref="I138" si="37">I127+I137</f>
        <v>207.6</v>
      </c>
      <c r="J138" s="32">
        <f t="shared" ref="J138:L138" si="38">J127+J137</f>
        <v>1398.8</v>
      </c>
      <c r="K138" s="32"/>
      <c r="L138" s="32">
        <f t="shared" ca="1" si="38"/>
        <v>50.980000000000004</v>
      </c>
    </row>
    <row r="139" spans="1:12" ht="14.4">
      <c r="A139" s="20">
        <v>2</v>
      </c>
      <c r="B139" s="21">
        <v>2</v>
      </c>
      <c r="C139" s="22" t="s">
        <v>20</v>
      </c>
      <c r="D139" s="5" t="s">
        <v>21</v>
      </c>
      <c r="E139" s="39" t="s">
        <v>140</v>
      </c>
      <c r="F139" s="40">
        <v>200</v>
      </c>
      <c r="G139" s="40">
        <v>8.6</v>
      </c>
      <c r="H139" s="40">
        <v>11.3</v>
      </c>
      <c r="I139" s="40">
        <v>34.299999999999997</v>
      </c>
      <c r="J139" s="40">
        <v>272.8</v>
      </c>
      <c r="K139" s="41" t="s">
        <v>141</v>
      </c>
      <c r="L139" s="40">
        <v>15</v>
      </c>
    </row>
    <row r="140" spans="1:12" ht="14.4">
      <c r="A140" s="23"/>
      <c r="B140" s="15"/>
      <c r="C140" s="11"/>
      <c r="D140" s="6"/>
      <c r="E140" s="42" t="s">
        <v>142</v>
      </c>
      <c r="F140" s="43">
        <v>75</v>
      </c>
      <c r="G140" s="43">
        <v>9.5</v>
      </c>
      <c r="H140" s="43">
        <v>12.6</v>
      </c>
      <c r="I140" s="43">
        <v>1.5</v>
      </c>
      <c r="J140" s="43">
        <v>157.9</v>
      </c>
      <c r="K140" s="44" t="s">
        <v>143</v>
      </c>
      <c r="L140" s="43">
        <v>31</v>
      </c>
    </row>
    <row r="141" spans="1:12" ht="14.4">
      <c r="A141" s="23"/>
      <c r="B141" s="15"/>
      <c r="C141" s="11"/>
      <c r="D141" s="7" t="s">
        <v>22</v>
      </c>
      <c r="E141" s="42" t="s">
        <v>144</v>
      </c>
      <c r="F141" s="43">
        <v>200</v>
      </c>
      <c r="G141" s="43">
        <v>0.2</v>
      </c>
      <c r="H141" s="43">
        <v>0.1</v>
      </c>
      <c r="I141" s="43">
        <v>6.6</v>
      </c>
      <c r="J141" s="43">
        <v>27.9</v>
      </c>
      <c r="K141" s="44" t="s">
        <v>145</v>
      </c>
      <c r="L141" s="43">
        <v>3.5</v>
      </c>
    </row>
    <row r="142" spans="1:12" ht="15.75" customHeight="1">
      <c r="A142" s="23"/>
      <c r="B142" s="15"/>
      <c r="C142" s="11"/>
      <c r="D142" s="7" t="s">
        <v>23</v>
      </c>
      <c r="E142" s="42" t="s">
        <v>45</v>
      </c>
      <c r="F142" s="43">
        <v>30</v>
      </c>
      <c r="G142" s="43">
        <v>2.2999999999999998</v>
      </c>
      <c r="H142" s="43">
        <v>0.2</v>
      </c>
      <c r="I142" s="43">
        <v>14.8</v>
      </c>
      <c r="J142" s="43">
        <v>70.3</v>
      </c>
      <c r="K142" s="44" t="s">
        <v>42</v>
      </c>
      <c r="L142" s="43">
        <v>2.5</v>
      </c>
    </row>
    <row r="143" spans="1:12" ht="14.4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39">SUM(G139:G145)</f>
        <v>20.6</v>
      </c>
      <c r="H146" s="19">
        <f t="shared" si="39"/>
        <v>24.2</v>
      </c>
      <c r="I146" s="19">
        <f t="shared" si="39"/>
        <v>57.2</v>
      </c>
      <c r="J146" s="19">
        <f t="shared" si="39"/>
        <v>528.9</v>
      </c>
      <c r="K146" s="25"/>
      <c r="L146" s="19">
        <f t="shared" ref="L146" si="40">SUM(L139:L145)</f>
        <v>52</v>
      </c>
    </row>
    <row r="147" spans="1:12" ht="14.4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 t="s">
        <v>121</v>
      </c>
      <c r="F147" s="43">
        <v>60</v>
      </c>
      <c r="G147" s="43">
        <v>0.5</v>
      </c>
      <c r="H147" s="43">
        <v>0.1</v>
      </c>
      <c r="I147" s="43">
        <v>1.5</v>
      </c>
      <c r="J147" s="43">
        <v>8.5</v>
      </c>
      <c r="K147" s="44" t="s">
        <v>146</v>
      </c>
      <c r="L147" s="43">
        <v>6</v>
      </c>
    </row>
    <row r="148" spans="1:12" ht="14.4">
      <c r="A148" s="23"/>
      <c r="B148" s="15"/>
      <c r="C148" s="11"/>
      <c r="D148" s="7" t="s">
        <v>27</v>
      </c>
      <c r="E148" s="42" t="s">
        <v>147</v>
      </c>
      <c r="F148" s="43">
        <v>200</v>
      </c>
      <c r="G148" s="43">
        <v>5.0999999999999996</v>
      </c>
      <c r="H148" s="43">
        <v>5.8</v>
      </c>
      <c r="I148" s="43">
        <v>10.8</v>
      </c>
      <c r="J148" s="43">
        <v>115.6</v>
      </c>
      <c r="K148" s="44" t="s">
        <v>148</v>
      </c>
      <c r="L148" s="43">
        <v>10</v>
      </c>
    </row>
    <row r="149" spans="1:12" ht="14.4">
      <c r="A149" s="23"/>
      <c r="B149" s="15"/>
      <c r="C149" s="11"/>
      <c r="D149" s="7" t="s">
        <v>28</v>
      </c>
      <c r="E149" s="42" t="s">
        <v>149</v>
      </c>
      <c r="F149" s="43">
        <v>90</v>
      </c>
      <c r="G149" s="43">
        <v>18</v>
      </c>
      <c r="H149" s="43">
        <v>14</v>
      </c>
      <c r="I149" s="43">
        <v>0</v>
      </c>
      <c r="J149" s="43">
        <v>198</v>
      </c>
      <c r="K149" s="44" t="s">
        <v>42</v>
      </c>
      <c r="L149" s="43">
        <v>40</v>
      </c>
    </row>
    <row r="150" spans="1:12" ht="14.4">
      <c r="A150" s="23"/>
      <c r="B150" s="15"/>
      <c r="C150" s="11"/>
      <c r="D150" s="7" t="s">
        <v>29</v>
      </c>
      <c r="E150" s="42" t="s">
        <v>51</v>
      </c>
      <c r="F150" s="43">
        <v>160</v>
      </c>
      <c r="G150" s="43">
        <v>4.5</v>
      </c>
      <c r="H150" s="43">
        <v>5.5</v>
      </c>
      <c r="I150" s="43">
        <v>26.5</v>
      </c>
      <c r="J150" s="43">
        <v>173.7</v>
      </c>
      <c r="K150" s="44" t="s">
        <v>52</v>
      </c>
      <c r="L150" s="43">
        <v>12.5</v>
      </c>
    </row>
    <row r="151" spans="1:12" ht="14.4">
      <c r="A151" s="23"/>
      <c r="B151" s="15"/>
      <c r="C151" s="11"/>
      <c r="D151" s="7" t="s">
        <v>30</v>
      </c>
      <c r="E151" s="42" t="s">
        <v>102</v>
      </c>
      <c r="F151" s="43">
        <v>200</v>
      </c>
      <c r="G151" s="43">
        <v>0.4</v>
      </c>
      <c r="H151" s="43">
        <v>0</v>
      </c>
      <c r="I151" s="43">
        <v>19.8</v>
      </c>
      <c r="J151" s="43">
        <v>80.8</v>
      </c>
      <c r="K151" s="44" t="s">
        <v>150</v>
      </c>
      <c r="L151" s="43">
        <v>7.5</v>
      </c>
    </row>
    <row r="152" spans="1:12" ht="14.4">
      <c r="A152" s="23"/>
      <c r="B152" s="15"/>
      <c r="C152" s="11"/>
      <c r="D152" s="7" t="s">
        <v>31</v>
      </c>
      <c r="E152" s="42" t="s">
        <v>64</v>
      </c>
      <c r="F152" s="43">
        <v>100</v>
      </c>
      <c r="G152" s="43">
        <v>7.6</v>
      </c>
      <c r="H152" s="43">
        <v>0.8</v>
      </c>
      <c r="I152" s="43">
        <v>49.2</v>
      </c>
      <c r="J152" s="43">
        <v>234.4</v>
      </c>
      <c r="K152" s="44" t="s">
        <v>42</v>
      </c>
      <c r="L152" s="43">
        <v>2.5</v>
      </c>
    </row>
    <row r="153" spans="1:12" ht="14.4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4.4">
      <c r="A154" s="23"/>
      <c r="B154" s="15"/>
      <c r="C154" s="11"/>
      <c r="D154" s="6"/>
      <c r="E154" s="42" t="s">
        <v>151</v>
      </c>
      <c r="F154" s="43">
        <v>100</v>
      </c>
      <c r="G154" s="43">
        <v>3.6</v>
      </c>
      <c r="H154" s="43">
        <v>7.4</v>
      </c>
      <c r="I154" s="43">
        <v>9.6</v>
      </c>
      <c r="J154" s="43">
        <v>119.2</v>
      </c>
      <c r="K154" s="44" t="s">
        <v>152</v>
      </c>
      <c r="L154" s="43">
        <v>6</v>
      </c>
    </row>
    <row r="155" spans="1:12" ht="14.4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>
      <c r="A156" s="24"/>
      <c r="B156" s="17"/>
      <c r="C156" s="8"/>
      <c r="D156" s="18" t="s">
        <v>33</v>
      </c>
      <c r="E156" s="9"/>
      <c r="F156" s="19">
        <f>SUM(F147:F155)</f>
        <v>910</v>
      </c>
      <c r="G156" s="19">
        <f t="shared" ref="G156:H156" si="41">SUM(G147:G155)</f>
        <v>39.700000000000003</v>
      </c>
      <c r="H156" s="19">
        <f t="shared" si="41"/>
        <v>33.6</v>
      </c>
      <c r="I156" s="19">
        <f t="shared" ref="I156:J156" si="42">SUM(I147:I155)</f>
        <v>117.39999999999999</v>
      </c>
      <c r="J156" s="19">
        <f t="shared" si="42"/>
        <v>930.2</v>
      </c>
      <c r="K156" s="25"/>
      <c r="L156" s="19">
        <f t="shared" ref="L156" ca="1" si="43">SUM(L153:L161)</f>
        <v>0</v>
      </c>
    </row>
    <row r="157" spans="1:12" ht="14.4">
      <c r="A157" s="29">
        <f>A139</f>
        <v>2</v>
      </c>
      <c r="B157" s="30">
        <f>B139</f>
        <v>2</v>
      </c>
      <c r="C157" s="52" t="s">
        <v>4</v>
      </c>
      <c r="D157" s="53"/>
      <c r="E157" s="31"/>
      <c r="F157" s="32">
        <f>F146+F156</f>
        <v>1415</v>
      </c>
      <c r="G157" s="32">
        <f t="shared" ref="G157" si="44">G146+G156</f>
        <v>60.300000000000004</v>
      </c>
      <c r="H157" s="32">
        <f t="shared" ref="H157" si="45">H146+H156</f>
        <v>57.8</v>
      </c>
      <c r="I157" s="32">
        <f t="shared" ref="I157" si="46">I146+I156</f>
        <v>174.6</v>
      </c>
      <c r="J157" s="32">
        <f t="shared" ref="J157:L157" si="47">J146+J156</f>
        <v>1459.1</v>
      </c>
      <c r="K157" s="32"/>
      <c r="L157" s="32">
        <f t="shared" ca="1" si="47"/>
        <v>51.88</v>
      </c>
    </row>
    <row r="158" spans="1:12" ht="14.4">
      <c r="A158" s="20">
        <v>2</v>
      </c>
      <c r="B158" s="21">
        <v>3</v>
      </c>
      <c r="C158" s="22" t="s">
        <v>20</v>
      </c>
      <c r="D158" s="5" t="s">
        <v>21</v>
      </c>
      <c r="E158" s="39" t="s">
        <v>153</v>
      </c>
      <c r="F158" s="40">
        <v>200</v>
      </c>
      <c r="G158" s="40">
        <v>7.2</v>
      </c>
      <c r="H158" s="40">
        <v>9.1999999999999993</v>
      </c>
      <c r="I158" s="40">
        <v>44</v>
      </c>
      <c r="J158" s="40">
        <v>287.8</v>
      </c>
      <c r="K158" s="41" t="s">
        <v>139</v>
      </c>
      <c r="L158" s="40">
        <v>14</v>
      </c>
    </row>
    <row r="159" spans="1:12" ht="14.4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>
      <c r="A160" s="23"/>
      <c r="B160" s="15"/>
      <c r="C160" s="11"/>
      <c r="D160" s="7" t="s">
        <v>22</v>
      </c>
      <c r="E160" s="42" t="s">
        <v>79</v>
      </c>
      <c r="F160" s="43">
        <v>200</v>
      </c>
      <c r="G160" s="43">
        <v>3.9</v>
      </c>
      <c r="H160" s="43">
        <v>2.9</v>
      </c>
      <c r="I160" s="43">
        <v>11.2</v>
      </c>
      <c r="J160" s="43">
        <v>86</v>
      </c>
      <c r="K160" s="44" t="s">
        <v>80</v>
      </c>
      <c r="L160" s="43">
        <v>11</v>
      </c>
    </row>
    <row r="161" spans="1:12" ht="14.4">
      <c r="A161" s="23"/>
      <c r="B161" s="15"/>
      <c r="C161" s="11"/>
      <c r="D161" s="7" t="s">
        <v>23</v>
      </c>
      <c r="E161" s="42" t="s">
        <v>64</v>
      </c>
      <c r="F161" s="43">
        <v>60</v>
      </c>
      <c r="G161" s="43">
        <v>4.5999999999999996</v>
      </c>
      <c r="H161" s="43">
        <v>0.5</v>
      </c>
      <c r="I161" s="43">
        <v>29.5</v>
      </c>
      <c r="J161" s="43">
        <v>140.6</v>
      </c>
      <c r="K161" s="44" t="s">
        <v>42</v>
      </c>
      <c r="L161" s="43">
        <v>2.5</v>
      </c>
    </row>
    <row r="162" spans="1:12" ht="14.4">
      <c r="A162" s="23"/>
      <c r="B162" s="15"/>
      <c r="C162" s="11"/>
      <c r="D162" s="7" t="s">
        <v>24</v>
      </c>
      <c r="E162" s="42" t="s">
        <v>81</v>
      </c>
      <c r="F162" s="43">
        <v>100</v>
      </c>
      <c r="G162" s="43">
        <v>0.4</v>
      </c>
      <c r="H162" s="43">
        <v>0.3</v>
      </c>
      <c r="I162" s="43">
        <v>10.3</v>
      </c>
      <c r="J162" s="43">
        <v>45.5</v>
      </c>
      <c r="K162" s="44" t="s">
        <v>42</v>
      </c>
      <c r="L162" s="43">
        <v>28</v>
      </c>
    </row>
    <row r="163" spans="1:12" ht="14.4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>
      <c r="A165" s="24"/>
      <c r="B165" s="17"/>
      <c r="C165" s="8"/>
      <c r="D165" s="18" t="s">
        <v>33</v>
      </c>
      <c r="E165" s="9"/>
      <c r="F165" s="19">
        <f>SUM(F158:F164)</f>
        <v>560</v>
      </c>
      <c r="G165" s="19">
        <f t="shared" ref="G165:J165" si="48">SUM(G158:G164)</f>
        <v>16.099999999999998</v>
      </c>
      <c r="H165" s="19">
        <f t="shared" si="48"/>
        <v>12.9</v>
      </c>
      <c r="I165" s="19">
        <f t="shared" si="48"/>
        <v>95</v>
      </c>
      <c r="J165" s="19">
        <f t="shared" si="48"/>
        <v>559.9</v>
      </c>
      <c r="K165" s="25"/>
      <c r="L165" s="19">
        <f t="shared" ref="L165" si="49">SUM(L158:L164)</f>
        <v>55.5</v>
      </c>
    </row>
    <row r="166" spans="1:12" ht="14.4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 t="s">
        <v>154</v>
      </c>
      <c r="F166" s="43">
        <v>60</v>
      </c>
      <c r="G166" s="43">
        <v>0.8</v>
      </c>
      <c r="H166" s="43">
        <v>2</v>
      </c>
      <c r="I166" s="43">
        <v>4.0999999999999996</v>
      </c>
      <c r="J166" s="43">
        <v>37.6</v>
      </c>
      <c r="K166" s="44" t="s">
        <v>42</v>
      </c>
      <c r="L166" s="43">
        <v>5</v>
      </c>
    </row>
    <row r="167" spans="1:12" ht="14.4">
      <c r="A167" s="23"/>
      <c r="B167" s="15"/>
      <c r="C167" s="11"/>
      <c r="D167" s="7" t="s">
        <v>27</v>
      </c>
      <c r="E167" s="42" t="s">
        <v>67</v>
      </c>
      <c r="F167" s="43">
        <v>200</v>
      </c>
      <c r="G167" s="43">
        <v>4.7</v>
      </c>
      <c r="H167" s="43">
        <v>5.7</v>
      </c>
      <c r="I167" s="43">
        <v>10.1</v>
      </c>
      <c r="J167" s="43">
        <v>110.4</v>
      </c>
      <c r="K167" s="44" t="s">
        <v>68</v>
      </c>
      <c r="L167" s="43">
        <v>12.5</v>
      </c>
    </row>
    <row r="168" spans="1:12" ht="14.4">
      <c r="A168" s="23"/>
      <c r="B168" s="15"/>
      <c r="C168" s="11"/>
      <c r="D168" s="7" t="s">
        <v>28</v>
      </c>
      <c r="E168" s="42" t="s">
        <v>123</v>
      </c>
      <c r="F168" s="43">
        <v>90</v>
      </c>
      <c r="G168" s="43">
        <v>13.7</v>
      </c>
      <c r="H168" s="43">
        <v>13</v>
      </c>
      <c r="I168" s="43">
        <v>12.3</v>
      </c>
      <c r="J168" s="43">
        <v>221.4</v>
      </c>
      <c r="K168" s="44" t="s">
        <v>155</v>
      </c>
      <c r="L168" s="43">
        <v>36</v>
      </c>
    </row>
    <row r="169" spans="1:12" ht="14.4">
      <c r="A169" s="23"/>
      <c r="B169" s="15"/>
      <c r="C169" s="11"/>
      <c r="D169" s="7" t="s">
        <v>29</v>
      </c>
      <c r="E169" s="42" t="s">
        <v>156</v>
      </c>
      <c r="F169" s="43">
        <v>160</v>
      </c>
      <c r="G169" s="43">
        <v>14.5</v>
      </c>
      <c r="H169" s="43">
        <v>1.3</v>
      </c>
      <c r="I169" s="43">
        <v>33.799999999999997</v>
      </c>
      <c r="J169" s="43">
        <v>204.8</v>
      </c>
      <c r="K169" s="44" t="s">
        <v>157</v>
      </c>
      <c r="L169" s="43">
        <v>22</v>
      </c>
    </row>
    <row r="170" spans="1:12" ht="14.4">
      <c r="A170" s="23"/>
      <c r="B170" s="15"/>
      <c r="C170" s="11"/>
      <c r="D170" s="7" t="s">
        <v>30</v>
      </c>
      <c r="E170" s="42" t="s">
        <v>158</v>
      </c>
      <c r="F170" s="43">
        <v>200</v>
      </c>
      <c r="G170" s="43">
        <v>0.2</v>
      </c>
      <c r="H170" s="43">
        <v>0.1</v>
      </c>
      <c r="I170" s="43">
        <v>9.9</v>
      </c>
      <c r="J170" s="43">
        <v>41.6</v>
      </c>
      <c r="K170" s="44" t="s">
        <v>127</v>
      </c>
      <c r="L170" s="43">
        <v>8.5</v>
      </c>
    </row>
    <row r="171" spans="1:12" ht="14.4">
      <c r="A171" s="23"/>
      <c r="B171" s="15"/>
      <c r="C171" s="11"/>
      <c r="D171" s="7" t="s">
        <v>31</v>
      </c>
      <c r="E171" s="42" t="s">
        <v>45</v>
      </c>
      <c r="F171" s="43">
        <v>100</v>
      </c>
      <c r="G171" s="43">
        <v>7.6</v>
      </c>
      <c r="H171" s="43">
        <v>0.8</v>
      </c>
      <c r="I171" s="43">
        <v>49.2</v>
      </c>
      <c r="J171" s="43">
        <v>234.4</v>
      </c>
      <c r="K171" s="44" t="s">
        <v>42</v>
      </c>
      <c r="L171" s="43">
        <v>2.5</v>
      </c>
    </row>
    <row r="172" spans="1:12" ht="14.4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4.4">
      <c r="A173" s="23"/>
      <c r="B173" s="15"/>
      <c r="C173" s="11"/>
      <c r="D173" s="6"/>
      <c r="E173" s="42" t="s">
        <v>159</v>
      </c>
      <c r="F173" s="43">
        <v>100</v>
      </c>
      <c r="G173" s="43">
        <v>3.3</v>
      </c>
      <c r="H173" s="43">
        <v>2.4</v>
      </c>
      <c r="I173" s="43">
        <v>8.9</v>
      </c>
      <c r="J173" s="43">
        <v>70.599999999999994</v>
      </c>
      <c r="K173" s="44" t="s">
        <v>160</v>
      </c>
      <c r="L173" s="43">
        <v>5</v>
      </c>
    </row>
    <row r="174" spans="1:12" ht="14.4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>
      <c r="A175" s="24"/>
      <c r="B175" s="17"/>
      <c r="C175" s="8"/>
      <c r="D175" s="18" t="s">
        <v>33</v>
      </c>
      <c r="E175" s="9"/>
      <c r="F175" s="19">
        <f>SUM(F166:F174)</f>
        <v>910</v>
      </c>
      <c r="G175" s="19">
        <f t="shared" ref="G175:J175" si="50">SUM(G166:G174)</f>
        <v>44.800000000000004</v>
      </c>
      <c r="H175" s="19">
        <f t="shared" si="50"/>
        <v>25.3</v>
      </c>
      <c r="I175" s="19">
        <f t="shared" si="50"/>
        <v>128.30000000000001</v>
      </c>
      <c r="J175" s="19">
        <f t="shared" si="50"/>
        <v>920.80000000000007</v>
      </c>
      <c r="K175" s="25"/>
      <c r="L175" s="19">
        <f t="shared" ref="L175" ca="1" si="51">SUM(L172:L180)</f>
        <v>0</v>
      </c>
    </row>
    <row r="176" spans="1:12" ht="14.4">
      <c r="A176" s="29">
        <f>A158</f>
        <v>2</v>
      </c>
      <c r="B176" s="30">
        <f>B158</f>
        <v>3</v>
      </c>
      <c r="C176" s="52" t="s">
        <v>4</v>
      </c>
      <c r="D176" s="53"/>
      <c r="E176" s="31"/>
      <c r="F176" s="32">
        <f>F165+F175</f>
        <v>1470</v>
      </c>
      <c r="G176" s="32">
        <f t="shared" ref="G176" si="52">G165+G175</f>
        <v>60.900000000000006</v>
      </c>
      <c r="H176" s="32">
        <f t="shared" ref="H176" si="53">H165+H175</f>
        <v>38.200000000000003</v>
      </c>
      <c r="I176" s="32">
        <f t="shared" ref="I176" si="54">I165+I175</f>
        <v>223.3</v>
      </c>
      <c r="J176" s="32">
        <f t="shared" ref="J176:L176" si="55">J165+J175</f>
        <v>1480.7</v>
      </c>
      <c r="K176" s="32"/>
      <c r="L176" s="32">
        <f t="shared" ca="1" si="55"/>
        <v>55.379999999999995</v>
      </c>
    </row>
    <row r="177" spans="1:12" ht="14.4">
      <c r="A177" s="20">
        <v>2</v>
      </c>
      <c r="B177" s="21">
        <v>4</v>
      </c>
      <c r="C177" s="22" t="s">
        <v>20</v>
      </c>
      <c r="D177" s="5" t="s">
        <v>21</v>
      </c>
      <c r="E177" s="39" t="s">
        <v>161</v>
      </c>
      <c r="F177" s="40">
        <v>200</v>
      </c>
      <c r="G177" s="40">
        <v>6.9</v>
      </c>
      <c r="H177" s="40">
        <v>5.8</v>
      </c>
      <c r="I177" s="40">
        <v>32.1</v>
      </c>
      <c r="J177" s="40">
        <v>208.3</v>
      </c>
      <c r="K177" s="41" t="s">
        <v>162</v>
      </c>
      <c r="L177" s="40">
        <v>12.5</v>
      </c>
    </row>
    <row r="178" spans="1:12" ht="14.4">
      <c r="A178" s="23"/>
      <c r="B178" s="15"/>
      <c r="C178" s="11"/>
      <c r="D178" s="6"/>
      <c r="E178" s="42" t="s">
        <v>93</v>
      </c>
      <c r="F178" s="43">
        <v>75</v>
      </c>
      <c r="G178" s="43">
        <v>14.8</v>
      </c>
      <c r="H178" s="43">
        <v>5.3</v>
      </c>
      <c r="I178" s="43">
        <v>10.8</v>
      </c>
      <c r="J178" s="43">
        <v>150.6</v>
      </c>
      <c r="K178" s="44" t="s">
        <v>163</v>
      </c>
      <c r="L178" s="43">
        <v>51.1</v>
      </c>
    </row>
    <row r="179" spans="1:12" ht="14.4">
      <c r="A179" s="23"/>
      <c r="B179" s="15"/>
      <c r="C179" s="11"/>
      <c r="D179" s="7" t="s">
        <v>22</v>
      </c>
      <c r="E179" s="42" t="s">
        <v>164</v>
      </c>
      <c r="F179" s="43">
        <v>200</v>
      </c>
      <c r="G179" s="43">
        <v>4.7</v>
      </c>
      <c r="H179" s="43">
        <v>3.5</v>
      </c>
      <c r="I179" s="43">
        <v>12.5</v>
      </c>
      <c r="J179" s="43">
        <v>100.4</v>
      </c>
      <c r="K179" s="44" t="s">
        <v>131</v>
      </c>
      <c r="L179" s="43">
        <v>10</v>
      </c>
    </row>
    <row r="180" spans="1:12" ht="14.4">
      <c r="A180" s="23"/>
      <c r="B180" s="15"/>
      <c r="C180" s="11"/>
      <c r="D180" s="7" t="s">
        <v>23</v>
      </c>
      <c r="E180" s="42" t="s">
        <v>64</v>
      </c>
      <c r="F180" s="43">
        <v>60</v>
      </c>
      <c r="G180" s="43">
        <v>4.5999999999999996</v>
      </c>
      <c r="H180" s="43">
        <v>0.5</v>
      </c>
      <c r="I180" s="43">
        <v>29.5</v>
      </c>
      <c r="J180" s="43">
        <v>140.6</v>
      </c>
      <c r="K180" s="44" t="s">
        <v>42</v>
      </c>
      <c r="L180" s="43">
        <v>2.5</v>
      </c>
    </row>
    <row r="181" spans="1:12" ht="14.4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535</v>
      </c>
      <c r="G184" s="19">
        <f t="shared" ref="G184:J184" si="56">SUM(G177:G183)</f>
        <v>31</v>
      </c>
      <c r="H184" s="19">
        <f t="shared" si="56"/>
        <v>15.1</v>
      </c>
      <c r="I184" s="19">
        <f t="shared" si="56"/>
        <v>84.9</v>
      </c>
      <c r="J184" s="19">
        <f t="shared" si="56"/>
        <v>599.9</v>
      </c>
      <c r="K184" s="25"/>
      <c r="L184" s="19">
        <f t="shared" ref="L184" si="57">SUM(L177:L183)</f>
        <v>76.099999999999994</v>
      </c>
    </row>
    <row r="185" spans="1:12" ht="14.4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 t="s">
        <v>107</v>
      </c>
      <c r="F185" s="43">
        <v>60</v>
      </c>
      <c r="G185" s="43">
        <v>0.9</v>
      </c>
      <c r="H185" s="43">
        <v>0.1</v>
      </c>
      <c r="I185" s="43">
        <v>5.2</v>
      </c>
      <c r="J185" s="43">
        <v>25.2</v>
      </c>
      <c r="K185" s="44" t="s">
        <v>42</v>
      </c>
      <c r="L185" s="43">
        <v>5</v>
      </c>
    </row>
    <row r="186" spans="1:12" ht="14.4">
      <c r="A186" s="23"/>
      <c r="B186" s="15"/>
      <c r="C186" s="11"/>
      <c r="D186" s="7" t="s">
        <v>27</v>
      </c>
      <c r="E186" s="42" t="s">
        <v>165</v>
      </c>
      <c r="F186" s="43">
        <v>250</v>
      </c>
      <c r="G186" s="43">
        <v>8.5</v>
      </c>
      <c r="H186" s="43">
        <v>5.7</v>
      </c>
      <c r="I186" s="43">
        <v>18</v>
      </c>
      <c r="J186" s="43">
        <v>157.4</v>
      </c>
      <c r="K186" s="44" t="s">
        <v>166</v>
      </c>
      <c r="L186" s="43">
        <v>11</v>
      </c>
    </row>
    <row r="187" spans="1:12" ht="14.4">
      <c r="A187" s="23"/>
      <c r="B187" s="15"/>
      <c r="C187" s="11"/>
      <c r="D187" s="7" t="s">
        <v>28</v>
      </c>
      <c r="E187" s="42" t="s">
        <v>167</v>
      </c>
      <c r="F187" s="43">
        <v>100</v>
      </c>
      <c r="G187" s="43">
        <v>13.4</v>
      </c>
      <c r="H187" s="43">
        <v>12.7</v>
      </c>
      <c r="I187" s="43">
        <v>5.3</v>
      </c>
      <c r="J187" s="43">
        <v>189.2</v>
      </c>
      <c r="K187" s="44" t="s">
        <v>168</v>
      </c>
      <c r="L187" s="43">
        <v>35</v>
      </c>
    </row>
    <row r="188" spans="1:12" ht="14.4">
      <c r="A188" s="23"/>
      <c r="B188" s="15"/>
      <c r="C188" s="11"/>
      <c r="D188" s="7" t="s">
        <v>29</v>
      </c>
      <c r="E188" s="42" t="s">
        <v>169</v>
      </c>
      <c r="F188" s="43">
        <v>180</v>
      </c>
      <c r="G188" s="43">
        <v>3.7</v>
      </c>
      <c r="H188" s="43">
        <v>6.4</v>
      </c>
      <c r="I188" s="43">
        <v>23.8</v>
      </c>
      <c r="J188" s="43">
        <v>167.2</v>
      </c>
      <c r="K188" s="44" t="s">
        <v>170</v>
      </c>
      <c r="L188" s="43">
        <v>12.5</v>
      </c>
    </row>
    <row r="189" spans="1:12" ht="14.4">
      <c r="A189" s="23"/>
      <c r="B189" s="15"/>
      <c r="C189" s="11"/>
      <c r="D189" s="7" t="s">
        <v>30</v>
      </c>
      <c r="E189" s="42" t="s">
        <v>171</v>
      </c>
      <c r="F189" s="43">
        <v>200</v>
      </c>
      <c r="G189" s="43">
        <v>0.5</v>
      </c>
      <c r="H189" s="43">
        <v>0.2</v>
      </c>
      <c r="I189" s="43">
        <v>19.399999999999999</v>
      </c>
      <c r="J189" s="43">
        <v>81.3</v>
      </c>
      <c r="K189" s="44" t="s">
        <v>172</v>
      </c>
      <c r="L189" s="43">
        <v>10.5</v>
      </c>
    </row>
    <row r="190" spans="1:12" ht="14.4">
      <c r="A190" s="23"/>
      <c r="B190" s="15"/>
      <c r="C190" s="11"/>
      <c r="D190" s="7" t="s">
        <v>31</v>
      </c>
      <c r="E190" s="42" t="s">
        <v>45</v>
      </c>
      <c r="F190" s="43">
        <v>60</v>
      </c>
      <c r="G190" s="43">
        <v>4.5999999999999996</v>
      </c>
      <c r="H190" s="43">
        <v>0.5</v>
      </c>
      <c r="I190" s="43">
        <v>29.5</v>
      </c>
      <c r="J190" s="43">
        <v>140.6</v>
      </c>
      <c r="K190" s="44" t="s">
        <v>42</v>
      </c>
      <c r="L190" s="43">
        <v>2.5</v>
      </c>
    </row>
    <row r="191" spans="1:12" ht="14.4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4.4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>
      <c r="A194" s="24"/>
      <c r="B194" s="17"/>
      <c r="C194" s="8"/>
      <c r="D194" s="18" t="s">
        <v>33</v>
      </c>
      <c r="E194" s="9"/>
      <c r="F194" s="19">
        <f>SUM(F185:F193)</f>
        <v>850</v>
      </c>
      <c r="G194" s="19">
        <f t="shared" ref="G194:J194" si="58">SUM(G185:G193)</f>
        <v>31.6</v>
      </c>
      <c r="H194" s="19">
        <f t="shared" si="58"/>
        <v>25.599999999999998</v>
      </c>
      <c r="I194" s="19">
        <f t="shared" si="58"/>
        <v>101.19999999999999</v>
      </c>
      <c r="J194" s="19">
        <f t="shared" si="58"/>
        <v>760.9</v>
      </c>
      <c r="K194" s="25"/>
      <c r="L194" s="19">
        <f t="shared" ref="L194" ca="1" si="59">SUM(L191:L199)</f>
        <v>0</v>
      </c>
    </row>
    <row r="195" spans="1:12" ht="14.4">
      <c r="A195" s="29">
        <f>A177</f>
        <v>2</v>
      </c>
      <c r="B195" s="30">
        <f>B177</f>
        <v>4</v>
      </c>
      <c r="C195" s="52" t="s">
        <v>4</v>
      </c>
      <c r="D195" s="53"/>
      <c r="E195" s="31"/>
      <c r="F195" s="32">
        <f>F184+F194</f>
        <v>1385</v>
      </c>
      <c r="G195" s="32">
        <f t="shared" ref="G195" si="60">G184+G194</f>
        <v>62.6</v>
      </c>
      <c r="H195" s="32">
        <f t="shared" ref="H195" si="61">H184+H194</f>
        <v>40.699999999999996</v>
      </c>
      <c r="I195" s="32">
        <f t="shared" ref="I195" si="62">I184+I194</f>
        <v>186.1</v>
      </c>
      <c r="J195" s="32">
        <f t="shared" ref="J195:L195" si="63">J184+J194</f>
        <v>1360.8</v>
      </c>
      <c r="K195" s="32"/>
      <c r="L195" s="32">
        <f t="shared" ca="1" si="63"/>
        <v>62.38</v>
      </c>
    </row>
    <row r="196" spans="1:12" ht="14.4">
      <c r="A196" s="20">
        <v>2</v>
      </c>
      <c r="B196" s="21">
        <v>5</v>
      </c>
      <c r="C196" s="22" t="s">
        <v>20</v>
      </c>
      <c r="D196" s="5" t="s">
        <v>21</v>
      </c>
      <c r="E196" s="39" t="s">
        <v>173</v>
      </c>
      <c r="F196" s="40">
        <v>150</v>
      </c>
      <c r="G196" s="40">
        <v>13</v>
      </c>
      <c r="H196" s="40">
        <v>18</v>
      </c>
      <c r="I196" s="40">
        <v>3</v>
      </c>
      <c r="J196" s="40">
        <v>226</v>
      </c>
      <c r="K196" s="41" t="s">
        <v>61</v>
      </c>
      <c r="L196" s="41">
        <v>32</v>
      </c>
    </row>
    <row r="197" spans="1:12" ht="14.4">
      <c r="A197" s="23"/>
      <c r="B197" s="15"/>
      <c r="C197" s="11"/>
      <c r="D197" s="6"/>
      <c r="E197" s="42" t="s">
        <v>174</v>
      </c>
      <c r="F197" s="43">
        <v>60</v>
      </c>
      <c r="G197" s="43">
        <v>1.7</v>
      </c>
      <c r="H197" s="43">
        <v>0.1</v>
      </c>
      <c r="I197" s="43">
        <v>3.5</v>
      </c>
      <c r="J197" s="43">
        <v>22.1</v>
      </c>
      <c r="K197" s="44" t="s">
        <v>42</v>
      </c>
      <c r="L197" s="44">
        <v>7</v>
      </c>
    </row>
    <row r="198" spans="1:12" ht="14.4">
      <c r="A198" s="23"/>
      <c r="B198" s="15"/>
      <c r="C198" s="11"/>
      <c r="D198" s="7" t="s">
        <v>22</v>
      </c>
      <c r="E198" s="42" t="s">
        <v>175</v>
      </c>
      <c r="F198" s="43">
        <v>200</v>
      </c>
      <c r="G198" s="43">
        <v>0.2</v>
      </c>
      <c r="H198" s="43">
        <v>0</v>
      </c>
      <c r="I198" s="43">
        <v>0.1</v>
      </c>
      <c r="J198" s="43">
        <v>1.4</v>
      </c>
      <c r="K198" s="44" t="s">
        <v>96</v>
      </c>
      <c r="L198" s="44">
        <v>3.5</v>
      </c>
    </row>
    <row r="199" spans="1:12" ht="14.4">
      <c r="A199" s="23"/>
      <c r="B199" s="15"/>
      <c r="C199" s="11"/>
      <c r="D199" s="7" t="s">
        <v>23</v>
      </c>
      <c r="E199" s="42" t="s">
        <v>64</v>
      </c>
      <c r="F199" s="43">
        <v>100</v>
      </c>
      <c r="G199" s="43">
        <v>7.6</v>
      </c>
      <c r="H199" s="43">
        <v>0.8</v>
      </c>
      <c r="I199" s="43">
        <v>49.2</v>
      </c>
      <c r="J199" s="43">
        <v>234.4</v>
      </c>
      <c r="K199" s="44" t="s">
        <v>42</v>
      </c>
      <c r="L199" s="44">
        <v>2.38</v>
      </c>
    </row>
    <row r="200" spans="1:12" ht="14.4">
      <c r="A200" s="23"/>
      <c r="B200" s="15"/>
      <c r="C200" s="11"/>
      <c r="D200" s="7" t="s">
        <v>24</v>
      </c>
      <c r="E200" s="42" t="s">
        <v>106</v>
      </c>
      <c r="F200" s="43">
        <v>100</v>
      </c>
      <c r="G200" s="43">
        <v>1.5</v>
      </c>
      <c r="H200" s="43">
        <v>0.5</v>
      </c>
      <c r="I200" s="43">
        <v>21</v>
      </c>
      <c r="J200" s="43">
        <v>94.5</v>
      </c>
      <c r="K200" s="44" t="s">
        <v>42</v>
      </c>
      <c r="L200" s="44">
        <v>24</v>
      </c>
    </row>
    <row r="201" spans="1:12" ht="14.4">
      <c r="A201" s="23"/>
      <c r="B201" s="15"/>
      <c r="C201" s="11"/>
      <c r="D201" s="6"/>
      <c r="E201" s="6"/>
      <c r="F201" s="42"/>
      <c r="G201" s="43"/>
      <c r="H201" s="43"/>
      <c r="I201" s="43"/>
      <c r="J201" s="43"/>
      <c r="K201" s="43"/>
      <c r="L201" s="44"/>
    </row>
    <row r="202" spans="1:12" ht="14.4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610</v>
      </c>
      <c r="G203" s="19">
        <f t="shared" ref="G203:J203" si="64">SUM(G196:G202)</f>
        <v>24</v>
      </c>
      <c r="H203" s="19">
        <f t="shared" si="64"/>
        <v>19.400000000000002</v>
      </c>
      <c r="I203" s="19">
        <f t="shared" si="64"/>
        <v>76.800000000000011</v>
      </c>
      <c r="J203" s="19">
        <f t="shared" si="64"/>
        <v>578.4</v>
      </c>
      <c r="K203" s="25"/>
      <c r="L203" s="19">
        <f t="shared" ref="L203" si="65">SUM(L196:L202)</f>
        <v>68.88</v>
      </c>
    </row>
    <row r="204" spans="1:12" ht="14.4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 t="s">
        <v>176</v>
      </c>
      <c r="F204" s="43">
        <v>60</v>
      </c>
      <c r="G204" s="43">
        <v>0.7</v>
      </c>
      <c r="H204" s="43">
        <v>0.1</v>
      </c>
      <c r="I204" s="43">
        <v>2.2999999999999998</v>
      </c>
      <c r="J204" s="43">
        <v>12.8</v>
      </c>
      <c r="K204" s="44" t="s">
        <v>177</v>
      </c>
      <c r="L204" s="43">
        <v>9</v>
      </c>
    </row>
    <row r="205" spans="1:12" ht="14.4">
      <c r="A205" s="23"/>
      <c r="B205" s="15"/>
      <c r="C205" s="11"/>
      <c r="D205" s="7" t="s">
        <v>27</v>
      </c>
      <c r="E205" s="42" t="s">
        <v>135</v>
      </c>
      <c r="F205" s="43">
        <v>200</v>
      </c>
      <c r="G205" s="43">
        <v>5.0999999999999996</v>
      </c>
      <c r="H205" s="43">
        <v>5.8</v>
      </c>
      <c r="I205" s="43">
        <v>10.8</v>
      </c>
      <c r="J205" s="43">
        <v>115.6</v>
      </c>
      <c r="K205" s="44" t="s">
        <v>148</v>
      </c>
      <c r="L205" s="43">
        <v>12</v>
      </c>
    </row>
    <row r="206" spans="1:12" ht="14.4">
      <c r="A206" s="23"/>
      <c r="B206" s="15"/>
      <c r="C206" s="11"/>
      <c r="D206" s="7" t="s">
        <v>28</v>
      </c>
      <c r="E206" s="42" t="s">
        <v>178</v>
      </c>
      <c r="F206" s="43">
        <v>90</v>
      </c>
      <c r="G206" s="43">
        <v>10.9</v>
      </c>
      <c r="H206" s="43">
        <v>9.6999999999999993</v>
      </c>
      <c r="I206" s="43">
        <v>5.4</v>
      </c>
      <c r="J206" s="43">
        <v>152.9</v>
      </c>
      <c r="K206" s="44" t="s">
        <v>42</v>
      </c>
      <c r="L206" s="43">
        <v>34</v>
      </c>
    </row>
    <row r="207" spans="1:12" ht="14.4">
      <c r="A207" s="23"/>
      <c r="B207" s="15"/>
      <c r="C207" s="11"/>
      <c r="D207" s="7" t="s">
        <v>29</v>
      </c>
      <c r="E207" s="42" t="s">
        <v>111</v>
      </c>
      <c r="F207" s="43">
        <v>160</v>
      </c>
      <c r="G207" s="43">
        <v>5.3</v>
      </c>
      <c r="H207" s="43">
        <v>4.9000000000000004</v>
      </c>
      <c r="I207" s="43">
        <v>32.799999999999997</v>
      </c>
      <c r="J207" s="43">
        <v>196.8</v>
      </c>
      <c r="K207" s="44" t="s">
        <v>163</v>
      </c>
      <c r="L207" s="43">
        <v>11</v>
      </c>
    </row>
    <row r="208" spans="1:12" ht="14.4">
      <c r="A208" s="23"/>
      <c r="B208" s="15"/>
      <c r="C208" s="11"/>
      <c r="D208" s="7" t="s">
        <v>30</v>
      </c>
      <c r="E208" s="42" t="s">
        <v>179</v>
      </c>
      <c r="F208" s="43">
        <v>200</v>
      </c>
      <c r="G208" s="43">
        <v>0.36</v>
      </c>
      <c r="H208" s="43">
        <v>0.1</v>
      </c>
      <c r="I208" s="43">
        <v>8.4</v>
      </c>
      <c r="J208" s="43">
        <v>35.5</v>
      </c>
      <c r="K208" s="44" t="s">
        <v>180</v>
      </c>
      <c r="L208" s="43">
        <v>9</v>
      </c>
    </row>
    <row r="209" spans="1:12" ht="14.4">
      <c r="A209" s="23"/>
      <c r="B209" s="15"/>
      <c r="C209" s="11"/>
      <c r="D209" s="7" t="s">
        <v>31</v>
      </c>
      <c r="E209" s="42" t="s">
        <v>45</v>
      </c>
      <c r="F209" s="43">
        <v>100</v>
      </c>
      <c r="G209" s="43">
        <v>7.6</v>
      </c>
      <c r="H209" s="43">
        <v>0.8</v>
      </c>
      <c r="I209" s="43">
        <v>49.2</v>
      </c>
      <c r="J209" s="43">
        <v>234.4</v>
      </c>
      <c r="K209" s="44" t="s">
        <v>42</v>
      </c>
      <c r="L209" s="43">
        <v>2.5</v>
      </c>
    </row>
    <row r="210" spans="1:12" ht="14.4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4.4">
      <c r="A211" s="23"/>
      <c r="B211" s="15"/>
      <c r="C211" s="11"/>
      <c r="D211" s="6"/>
      <c r="E211" s="42" t="s">
        <v>181</v>
      </c>
      <c r="F211" s="43">
        <v>100</v>
      </c>
      <c r="G211" s="43">
        <v>3.3</v>
      </c>
      <c r="H211" s="43">
        <v>2.4</v>
      </c>
      <c r="I211" s="43">
        <v>8.9</v>
      </c>
      <c r="J211" s="43">
        <v>70.599999999999994</v>
      </c>
      <c r="K211" s="44" t="s">
        <v>160</v>
      </c>
      <c r="L211" s="43">
        <v>2</v>
      </c>
    </row>
    <row r="212" spans="1:12" ht="14.4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4.4">
      <c r="A213" s="24"/>
      <c r="B213" s="17"/>
      <c r="C213" s="8"/>
      <c r="D213" s="18" t="s">
        <v>33</v>
      </c>
      <c r="E213" s="9"/>
      <c r="F213" s="19">
        <f>SUM(F204:F212)</f>
        <v>910</v>
      </c>
      <c r="G213" s="19">
        <f t="shared" ref="G213:J213" si="66">SUM(G204:G212)</f>
        <v>33.26</v>
      </c>
      <c r="H213" s="19">
        <f t="shared" si="66"/>
        <v>23.8</v>
      </c>
      <c r="I213" s="19">
        <f t="shared" si="66"/>
        <v>117.80000000000001</v>
      </c>
      <c r="J213" s="19">
        <f t="shared" si="66"/>
        <v>818.6</v>
      </c>
      <c r="K213" s="25"/>
      <c r="L213" s="19">
        <f t="shared" ref="L213" ca="1" si="67">SUM(L210:L218)</f>
        <v>0</v>
      </c>
    </row>
    <row r="214" spans="1:12" ht="14.4">
      <c r="A214" s="29">
        <f>A196</f>
        <v>2</v>
      </c>
      <c r="B214" s="30">
        <f>B196</f>
        <v>5</v>
      </c>
      <c r="C214" s="52" t="s">
        <v>4</v>
      </c>
      <c r="D214" s="53"/>
      <c r="E214" s="42"/>
      <c r="F214" s="43"/>
      <c r="G214" s="43"/>
      <c r="H214" s="43"/>
      <c r="I214" s="43"/>
      <c r="J214" s="43"/>
      <c r="K214" s="44"/>
      <c r="L214" s="43"/>
    </row>
    <row r="215" spans="1:12" ht="14.4">
      <c r="A215" s="20">
        <v>2</v>
      </c>
      <c r="B215" s="21">
        <v>6</v>
      </c>
      <c r="C215" s="22" t="s">
        <v>20</v>
      </c>
      <c r="D215" s="5" t="s">
        <v>21</v>
      </c>
      <c r="E215" s="39" t="s">
        <v>182</v>
      </c>
      <c r="F215" s="40">
        <v>200</v>
      </c>
      <c r="G215" s="40">
        <v>7.2</v>
      </c>
      <c r="H215" s="40">
        <v>9.3000000000000007</v>
      </c>
      <c r="I215" s="40">
        <v>34.1</v>
      </c>
      <c r="J215" s="40">
        <v>249</v>
      </c>
      <c r="K215" s="41" t="s">
        <v>183</v>
      </c>
      <c r="L215" s="40">
        <v>17</v>
      </c>
    </row>
    <row r="216" spans="1:12" ht="14.4">
      <c r="A216" s="23"/>
      <c r="B216" s="15"/>
      <c r="C216" s="11"/>
      <c r="D216" s="6"/>
      <c r="E216" s="42" t="s">
        <v>184</v>
      </c>
      <c r="F216" s="43">
        <v>75</v>
      </c>
      <c r="G216" s="43">
        <v>14.7</v>
      </c>
      <c r="H216" s="43">
        <v>4.3</v>
      </c>
      <c r="I216" s="43">
        <v>12.3</v>
      </c>
      <c r="J216" s="43">
        <v>146.80000000000001</v>
      </c>
      <c r="K216" s="44" t="s">
        <v>185</v>
      </c>
      <c r="L216" s="43">
        <v>27</v>
      </c>
    </row>
    <row r="217" spans="1:12" ht="14.4">
      <c r="A217" s="23"/>
      <c r="B217" s="15"/>
      <c r="C217" s="11"/>
      <c r="D217" s="7" t="s">
        <v>22</v>
      </c>
      <c r="E217" s="42" t="s">
        <v>104</v>
      </c>
      <c r="F217" s="43">
        <v>200</v>
      </c>
      <c r="G217" s="43">
        <v>0.1</v>
      </c>
      <c r="H217" s="43">
        <v>0</v>
      </c>
      <c r="I217" s="43">
        <v>5.2</v>
      </c>
      <c r="J217" s="43">
        <v>21.4</v>
      </c>
      <c r="K217" s="44" t="s">
        <v>186</v>
      </c>
      <c r="L217" s="43">
        <v>3.5</v>
      </c>
    </row>
    <row r="218" spans="1:12" ht="14.4">
      <c r="A218" s="23"/>
      <c r="B218" s="15"/>
      <c r="C218" s="11"/>
      <c r="D218" s="7" t="s">
        <v>23</v>
      </c>
      <c r="E218" s="42" t="s">
        <v>64</v>
      </c>
      <c r="F218" s="43">
        <v>30</v>
      </c>
      <c r="G218" s="43">
        <v>2.2999999999999998</v>
      </c>
      <c r="H218" s="43">
        <v>0.2</v>
      </c>
      <c r="I218" s="43">
        <v>14.8</v>
      </c>
      <c r="J218" s="43">
        <v>70.3</v>
      </c>
      <c r="K218" s="44" t="s">
        <v>42</v>
      </c>
      <c r="L218" s="43">
        <v>2.5</v>
      </c>
    </row>
    <row r="219" spans="1:12" ht="14.4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4.4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4.4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>
      <c r="A222" s="24"/>
      <c r="B222" s="17"/>
      <c r="C222" s="8"/>
      <c r="D222" s="18" t="s">
        <v>33</v>
      </c>
      <c r="E222" s="9"/>
      <c r="F222" s="19">
        <f>SUM(F215:F221)</f>
        <v>505</v>
      </c>
      <c r="G222" s="19">
        <f t="shared" ref="G222:J222" si="68">SUM(G215:G221)</f>
        <v>24.3</v>
      </c>
      <c r="H222" s="19">
        <f t="shared" si="68"/>
        <v>13.8</v>
      </c>
      <c r="I222" s="19">
        <f t="shared" si="68"/>
        <v>66.400000000000006</v>
      </c>
      <c r="J222" s="19">
        <f t="shared" si="68"/>
        <v>487.5</v>
      </c>
      <c r="K222" s="25"/>
      <c r="L222" s="19">
        <f t="shared" ref="L222" si="69">SUM(L215:L221)</f>
        <v>50</v>
      </c>
    </row>
    <row r="223" spans="1:12" ht="14.4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 t="s">
        <v>187</v>
      </c>
      <c r="F223" s="43">
        <v>60</v>
      </c>
      <c r="G223" s="43">
        <v>0.8</v>
      </c>
      <c r="H223" s="43">
        <v>0.1</v>
      </c>
      <c r="I223" s="43">
        <v>2.9</v>
      </c>
      <c r="J223" s="43">
        <v>15.7</v>
      </c>
      <c r="K223" s="44" t="s">
        <v>42</v>
      </c>
      <c r="L223" s="43">
        <v>10</v>
      </c>
    </row>
    <row r="224" spans="1:12" ht="14.4">
      <c r="A224" s="23"/>
      <c r="B224" s="15"/>
      <c r="C224" s="11"/>
      <c r="D224" s="7" t="s">
        <v>27</v>
      </c>
      <c r="E224" s="42" t="s">
        <v>108</v>
      </c>
      <c r="F224" s="43">
        <v>200</v>
      </c>
      <c r="G224" s="43">
        <v>4.7</v>
      </c>
      <c r="H224" s="43">
        <v>5.6</v>
      </c>
      <c r="I224" s="43">
        <v>5.7</v>
      </c>
      <c r="J224" s="43">
        <v>92.2</v>
      </c>
      <c r="K224" s="44" t="s">
        <v>109</v>
      </c>
      <c r="L224" s="43">
        <v>11.5</v>
      </c>
    </row>
    <row r="225" spans="1:12" ht="14.4">
      <c r="A225" s="23"/>
      <c r="B225" s="15"/>
      <c r="C225" s="11"/>
      <c r="D225" s="7" t="s">
        <v>28</v>
      </c>
      <c r="E225" s="42" t="s">
        <v>101</v>
      </c>
      <c r="F225" s="43">
        <v>90</v>
      </c>
      <c r="G225" s="43">
        <v>14.3</v>
      </c>
      <c r="H225" s="43">
        <v>3.2</v>
      </c>
      <c r="I225" s="43">
        <v>10</v>
      </c>
      <c r="J225" s="43">
        <v>126.5</v>
      </c>
      <c r="K225" s="44" t="s">
        <v>42</v>
      </c>
      <c r="L225" s="43">
        <v>37</v>
      </c>
    </row>
    <row r="226" spans="1:12" ht="14.4">
      <c r="A226" s="23"/>
      <c r="B226" s="15"/>
      <c r="C226" s="11"/>
      <c r="D226" s="7" t="s">
        <v>29</v>
      </c>
      <c r="E226" s="42" t="s">
        <v>156</v>
      </c>
      <c r="F226" s="43">
        <v>160</v>
      </c>
      <c r="G226" s="43">
        <v>14.5</v>
      </c>
      <c r="H226" s="43">
        <v>1.3</v>
      </c>
      <c r="I226" s="43">
        <v>33.799999999999997</v>
      </c>
      <c r="J226" s="43">
        <v>204.8</v>
      </c>
      <c r="K226" s="44" t="s">
        <v>188</v>
      </c>
      <c r="L226" s="43">
        <v>23</v>
      </c>
    </row>
    <row r="227" spans="1:12" ht="14.4">
      <c r="A227" s="23"/>
      <c r="B227" s="15"/>
      <c r="C227" s="11"/>
      <c r="D227" s="7" t="s">
        <v>30</v>
      </c>
      <c r="E227" s="42" t="s">
        <v>189</v>
      </c>
      <c r="F227" s="43">
        <v>200</v>
      </c>
      <c r="G227" s="43">
        <v>0.2</v>
      </c>
      <c r="H227" s="43">
        <v>0.1</v>
      </c>
      <c r="I227" s="43">
        <v>10.1</v>
      </c>
      <c r="J227" s="43">
        <v>42.5</v>
      </c>
      <c r="K227" s="44" t="s">
        <v>190</v>
      </c>
      <c r="L227" s="43">
        <v>15</v>
      </c>
    </row>
    <row r="228" spans="1:12" ht="14.4">
      <c r="A228" s="23"/>
      <c r="B228" s="15"/>
      <c r="C228" s="11"/>
      <c r="D228" s="7" t="s">
        <v>31</v>
      </c>
      <c r="E228" s="42" t="s">
        <v>64</v>
      </c>
      <c r="F228" s="43">
        <v>100</v>
      </c>
      <c r="G228" s="43">
        <v>7.6</v>
      </c>
      <c r="H228" s="43">
        <v>0.8</v>
      </c>
      <c r="I228" s="43">
        <v>49.2</v>
      </c>
      <c r="J228" s="43">
        <v>234.4</v>
      </c>
      <c r="K228" s="44" t="s">
        <v>42</v>
      </c>
      <c r="L228" s="43">
        <v>2.5</v>
      </c>
    </row>
    <row r="229" spans="1:12" ht="14.4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4.4">
      <c r="A230" s="23"/>
      <c r="B230" s="15"/>
      <c r="C230" s="11"/>
      <c r="D230" s="6"/>
      <c r="E230" s="42" t="s">
        <v>128</v>
      </c>
      <c r="F230" s="43">
        <v>100</v>
      </c>
      <c r="G230" s="43">
        <v>1.5</v>
      </c>
      <c r="H230" s="43">
        <v>8.1999999999999993</v>
      </c>
      <c r="I230" s="43">
        <v>3.3</v>
      </c>
      <c r="J230" s="43">
        <v>93</v>
      </c>
      <c r="K230" s="44" t="s">
        <v>109</v>
      </c>
      <c r="L230" s="43">
        <v>4</v>
      </c>
    </row>
    <row r="231" spans="1:12" ht="14.4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4.4">
      <c r="A232" s="24"/>
      <c r="B232" s="17"/>
      <c r="C232" s="8"/>
      <c r="D232" s="18" t="s">
        <v>33</v>
      </c>
      <c r="E232" s="9"/>
      <c r="F232" s="19">
        <f>SUM(F223:F231)</f>
        <v>910</v>
      </c>
      <c r="G232" s="19">
        <f t="shared" ref="G232:J232" si="70">SUM(G223:G231)</f>
        <v>43.6</v>
      </c>
      <c r="H232" s="19">
        <f t="shared" si="70"/>
        <v>19.299999999999997</v>
      </c>
      <c r="I232" s="19">
        <f t="shared" si="70"/>
        <v>115</v>
      </c>
      <c r="J232" s="19">
        <f t="shared" si="70"/>
        <v>809.1</v>
      </c>
      <c r="K232" s="25"/>
      <c r="L232" s="19">
        <f t="shared" ref="L232" ca="1" si="71">SUM(L229:L237)</f>
        <v>0</v>
      </c>
    </row>
    <row r="233" spans="1:12" ht="14.4">
      <c r="A233" s="29">
        <f>A215</f>
        <v>2</v>
      </c>
      <c r="B233" s="30">
        <f>B215</f>
        <v>6</v>
      </c>
      <c r="C233" s="52" t="s">
        <v>4</v>
      </c>
      <c r="D233" s="53"/>
      <c r="E233" s="31"/>
      <c r="F233" s="32">
        <f>F222+F232</f>
        <v>1415</v>
      </c>
      <c r="G233" s="32">
        <f t="shared" ref="G233:J233" si="72">G222+G232</f>
        <v>67.900000000000006</v>
      </c>
      <c r="H233" s="32">
        <f t="shared" si="72"/>
        <v>33.099999999999994</v>
      </c>
      <c r="I233" s="32">
        <f t="shared" si="72"/>
        <v>181.4</v>
      </c>
      <c r="J233" s="32">
        <f t="shared" si="72"/>
        <v>1296.5999999999999</v>
      </c>
      <c r="K233" s="32"/>
      <c r="L233" s="32">
        <f t="shared" ref="L233" ca="1" si="73">L222+L232</f>
        <v>49.88</v>
      </c>
    </row>
    <row r="234" spans="1:12" ht="13.95" customHeight="1">
      <c r="A234" s="27"/>
      <c r="B234" s="28"/>
      <c r="C234" s="57" t="s">
        <v>5</v>
      </c>
      <c r="D234" s="58"/>
      <c r="E234" s="59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1397.1428571428571</v>
      </c>
      <c r="G234" s="34">
        <f t="shared" ref="G234:L234" si="74">(G24+G43+G62+G81+G100+G119+G138+G157+G176+G195+G214+G233)/(IF(G24=0,0,1)+IF(G43=0,0,1)+IF(G62=0,0,1)+IF(G81=0,0,1)+IF(G100=0,0,1)+IF(G119=0,0,1)+IF(G138=0,0,1)+IF(G157=0,0,1)+IF(G176=0,0,1)+IF(G195=0,0,1)+IF(G214=0,0,1)+IF(G233=0,0,1))</f>
        <v>60.089999999999996</v>
      </c>
      <c r="H234" s="34">
        <f t="shared" si="74"/>
        <v>41.968571428571423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188.74857142857144</v>
      </c>
      <c r="J234" s="34">
        <f t="shared" si="74"/>
        <v>1372.9857142857143</v>
      </c>
      <c r="K234" s="34"/>
      <c r="L234" s="34">
        <f t="shared" ca="1" si="74"/>
        <v>57.88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2025-12-29T03:50:28Z</dcterms:modified>
</cp:coreProperties>
</file>